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firstSheet="1" activeTab="3"/>
  </bookViews>
  <sheets>
    <sheet name="Data Set" sheetId="1" r:id="rId1"/>
    <sheet name="Q1" sheetId="2" r:id="rId2"/>
    <sheet name="Q2" sheetId="3" r:id="rId3"/>
    <sheet name="Q3 and Q4" sheetId="4" r:id="rId4"/>
    <sheet name="Q5 and Q6" sheetId="5" r:id="rId5"/>
    <sheet name="Q7" sheetId="6" r:id="rId6"/>
    <sheet name="Q8" sheetId="7" r:id="rId7"/>
    <sheet name="Q9" sheetId="8" r:id="rId8"/>
    <sheet name="Q10-check" sheetId="9" r:id="rId9"/>
  </sheets>
  <definedNames/>
  <calcPr fullCalcOnLoad="1"/>
</workbook>
</file>

<file path=xl/sharedStrings.xml><?xml version="1.0" encoding="utf-8"?>
<sst xmlns="http://schemas.openxmlformats.org/spreadsheetml/2006/main" count="1395" uniqueCount="195">
  <si>
    <t>1. Using the MM207 Student Data Set: </t>
  </si>
  <si>
    <t>a) What is the correlation between student cumulative GPA and the number of hours spent on school work each week? Be sure to include the computations or StatCrunch output to support your answer. </t>
  </si>
  <si>
    <t>b) Is the correlation what you expected? </t>
  </si>
  <si>
    <t>c) Does the number of hours spent on school work have a causal relationship with the GPA? </t>
  </si>
  <si>
    <t>d) What would be the predicted GPA for a student who spends 16 hours per week on school work? Be sure to include the computations or StatCrunch output to support your prediction.</t>
  </si>
  <si>
    <t>2. Using the MM207 Student Data Set: </t>
  </si>
  <si>
    <t>a) Select a continuous variable that you suspect would not follow a normal distribution. </t>
  </si>
  <si>
    <t>b) Create a graph for the variable you have selected to show its distribution. </t>
  </si>
  <si>
    <t>c) Explain why these data might not be normally distributed. </t>
  </si>
  <si>
    <t>d) Select a second continuous variable that you believe would approximate a normal distribution</t>
  </si>
  <si>
    <t>e) Create a graph to show its distribution. </t>
  </si>
  <si>
    <t>f) Explain why these data might be normally distributed. </t>
  </si>
  <si>
    <t>3. Jonathan is a 42 year old male student and Mary is a 37 year old female student thinking about taking this class. Based on their relative position, which student would be farther away from the average age of their gender group based on this sample of MM207 students?</t>
  </si>
  <si>
    <t>4. If you were to randomly select a student from the set of students who have completed the survey, what is the probability that you would select a male? Explain your answer.</t>
  </si>
  <si>
    <t>5. Using the sample of MM207 students:</t>
  </si>
  <si>
    <t>b) What is the probability of randomly selecting a liberal or a male?</t>
  </si>
  <si>
    <t>6. Facebook reports that the average number of Facebook friends worldwide is 175.5 with a standard deviation of 90.57. If you were to take a sample of 25 students, what is the probability that the mean number Facebook friends in the sample will be 190 friends or more?</t>
  </si>
  <si>
    <t>7. Select a random sample of 30 student responses to question 6, "How many credit hours are you taking this term?" Using the information from this sample, and assuming that our data set is a random sample of all Kaplan statistics students, estimate the average number of credit hours that all Kaplan statistics students are taking this term using a 95% level of confidence. Be sure to show the data from your sample and the data to support your estimate.</t>
  </si>
  <si>
    <t>8. Assume that the MM207 Student Data Set is a random sample of all Kaplan students; estimate the proportion of all Kaplan students who are male using a 90% level of confidence. </t>
  </si>
  <si>
    <t>9. Assume you want to estimate with the proportion of students who commute less than 5 miles to work within 2%, what sample size would you need?</t>
  </si>
  <si>
    <t>10. A professor at Kaplan University claims that the average age of all Kaplan students is 36 years old. Use a 95% confidence interval to test the professor's claim. Is the professor's claim reasonable or not? Explain.</t>
  </si>
  <si>
    <t>Response_id</t>
  </si>
  <si>
    <t>Gender</t>
  </si>
  <si>
    <t>Q2 How old are you?</t>
  </si>
  <si>
    <t>Q3 What is your height in inches?</t>
  </si>
  <si>
    <t>Q4 What is your shoe size?</t>
  </si>
  <si>
    <t>Q5 What color is your hair?</t>
  </si>
  <si>
    <t>Q6 How many credit hours are you taking this term?</t>
  </si>
  <si>
    <t>Q7 How many terms have you been enrolled at Kaplan University?</t>
  </si>
  <si>
    <t>Q8 How many terms, after this term, do you have remaining until you graduate? :)</t>
  </si>
  <si>
    <t>Q9 What is your college major?</t>
  </si>
  <si>
    <t>Q10 What is your cumulative Grade Point Average at Kaplan University?</t>
  </si>
  <si>
    <t>Q11 How many hours do you spend on school work each week?</t>
  </si>
  <si>
    <t>Q12 Are you registered to vote?</t>
  </si>
  <si>
    <t>Q13 What best describes your political philosophy?</t>
  </si>
  <si>
    <t>Q14 How many hours of television did you watch last week?</t>
  </si>
  <si>
    <t>Q15 How many Facebook friends do you have? (If you do not have an account put 0)</t>
  </si>
  <si>
    <t>Q16 What model year is your car? (If you do not own a car put 9999)</t>
  </si>
  <si>
    <t>Q17 How many pets do you own?</t>
  </si>
  <si>
    <t>Q18 How many people live in your home? Count yourself as 1.</t>
  </si>
  <si>
    <t>Q19(a) Golf/Tennis/Sports</t>
  </si>
  <si>
    <t>Q19(b) Travel/Sightseeing</t>
  </si>
  <si>
    <t>Q19(c) Camping/Outdoor Activities</t>
  </si>
  <si>
    <t>Q19(d) Aerobics/Running/Exercise</t>
  </si>
  <si>
    <t>Q19(e) Swimming/Beach Activities</t>
  </si>
  <si>
    <t>Q20 How many miles to you commute daily to and from work? If you work from home or do not currently have a job, please enter 0.</t>
  </si>
  <si>
    <t>Female</t>
  </si>
  <si>
    <t>Chemically Altered</t>
  </si>
  <si>
    <t>Business</t>
  </si>
  <si>
    <t>Yes</t>
  </si>
  <si>
    <t>Conservative</t>
  </si>
  <si>
    <t>Blonde</t>
  </si>
  <si>
    <t>Legal Studies</t>
  </si>
  <si>
    <t>Black</t>
  </si>
  <si>
    <t>No</t>
  </si>
  <si>
    <t>Brunette</t>
  </si>
  <si>
    <t>Nursing</t>
  </si>
  <si>
    <t>Red</t>
  </si>
  <si>
    <t>Other</t>
  </si>
  <si>
    <t>Psychology</t>
  </si>
  <si>
    <t>Male</t>
  </si>
  <si>
    <t>I am bald</t>
  </si>
  <si>
    <t>IT</t>
  </si>
  <si>
    <t>Gray</t>
  </si>
  <si>
    <t>Liberal</t>
  </si>
  <si>
    <t>Moderate</t>
  </si>
  <si>
    <t>CGPA  (y)</t>
  </si>
  <si>
    <t>Work Hours (x)</t>
  </si>
  <si>
    <t xml:space="preserve">(a) The correlation coefficient is R = </t>
  </si>
  <si>
    <t xml:space="preserve">r² </t>
  </si>
  <si>
    <t xml:space="preserve">r  </t>
  </si>
  <si>
    <t xml:space="preserve">Std. Error  </t>
  </si>
  <si>
    <t xml:space="preserve">n  </t>
  </si>
  <si>
    <t xml:space="preserve">k  </t>
  </si>
  <si>
    <t xml:space="preserve">Dep. Var. </t>
  </si>
  <si>
    <t>Regression output</t>
  </si>
  <si>
    <t>variables</t>
  </si>
  <si>
    <t xml:space="preserve"> coefficients</t>
  </si>
  <si>
    <t xml:space="preserve">std. error </t>
  </si>
  <si>
    <t xml:space="preserve">   t (df=236)</t>
  </si>
  <si>
    <t>p-value</t>
  </si>
  <si>
    <t>95% lower</t>
  </si>
  <si>
    <t>95% upper</t>
  </si>
  <si>
    <t>std. coeff.</t>
  </si>
  <si>
    <t>Intercept</t>
  </si>
  <si>
    <t>confidence interval</t>
  </si>
  <si>
    <t>ANOVA table</t>
  </si>
  <si>
    <t>Source</t>
  </si>
  <si>
    <t xml:space="preserve">SS  </t>
  </si>
  <si>
    <t xml:space="preserve">df  </t>
  </si>
  <si>
    <t>MS</t>
  </si>
  <si>
    <t>F</t>
  </si>
  <si>
    <t>Regression</t>
  </si>
  <si>
    <t>Residual</t>
  </si>
  <si>
    <t>Total</t>
  </si>
  <si>
    <t xml:space="preserve"> lower</t>
  </si>
  <si>
    <t xml:space="preserve"> upper </t>
  </si>
  <si>
    <t xml:space="preserve"> Leverage</t>
  </si>
  <si>
    <t xml:space="preserve">  Predicted</t>
  </si>
  <si>
    <t>95% Confidence Interval</t>
  </si>
  <si>
    <t xml:space="preserve">  95% Prediction Interval</t>
  </si>
  <si>
    <t>Predicted values for: CGPA  (y)</t>
  </si>
  <si>
    <t>(b) The correlation is not as one would expect. We would expect that more the number of school work hours put in, higher the GPA, but it does not appear to be so. In fact, there is almost no correlation between the two.</t>
  </si>
  <si>
    <t>(c) No, as already said earlier, there is almost no correlation between CGPA and the number of work hours per week.</t>
  </si>
  <si>
    <t>(d) The regression model is y = 0.1154x + 3.4993</t>
  </si>
  <si>
    <t>When x = 16, y = 0.1154(16) + 3.4993 = 5.346</t>
  </si>
  <si>
    <t>The predicted CGPA is 5.346</t>
  </si>
  <si>
    <t>Here are the descriptive statistics:</t>
  </si>
  <si>
    <t>(b) Here are the graphs:</t>
  </si>
  <si>
    <t>(c) These data may not be expected to be normally distributed because there are possiblities of extreme variation in the number of miles people commute to work. Some may commute short distances, while some may commute large distances.</t>
  </si>
  <si>
    <t>(e) Here are the graphs:</t>
  </si>
  <si>
    <t>(f) These data may be expected to be normally distributed because a majority of the students taking a particular course will be falling under a certain age group.</t>
  </si>
  <si>
    <r>
      <t xml:space="preserve">(a) The variable selected is </t>
    </r>
    <r>
      <rPr>
        <b/>
        <sz val="11"/>
        <color indexed="36"/>
        <rFont val="Calibri"/>
        <family val="2"/>
      </rPr>
      <t>The number of miles commuted to work</t>
    </r>
  </si>
  <si>
    <r>
      <t xml:space="preserve">(d) The variable selected is </t>
    </r>
    <r>
      <rPr>
        <b/>
        <sz val="11"/>
        <color indexed="36"/>
        <rFont val="Calibri"/>
        <family val="2"/>
      </rPr>
      <t>Age</t>
    </r>
  </si>
  <si>
    <t>x = 42</t>
  </si>
  <si>
    <t>Jonathan is 0.3025 standard deviations above the average age for his group</t>
  </si>
  <si>
    <t>x = 37</t>
  </si>
  <si>
    <t>Mary's age is the same as the average age for her group</t>
  </si>
  <si>
    <t>Since z- score is greater for Jonathan, it is Jonathan who is farther away from the average age of their gender group.</t>
  </si>
  <si>
    <t>a) What is the probability of randomly selecting a person who is conservative and then selecting from that group someone who is a nursing major?</t>
  </si>
  <si>
    <t xml:space="preserve">(b) There are 54 Liberals, 42 Males and 9 who are Liberal and Male. </t>
  </si>
  <si>
    <t>The number of students who are Liberals or Males = 54 + 42 - 9 = 87</t>
  </si>
  <si>
    <t>Therefore, the probability is 87/244 = 0.3566</t>
  </si>
  <si>
    <t>μ = 175.5, σ = 90.57, n = 25, x-bar = 190</t>
  </si>
  <si>
    <t>z = (x-bar - μ)/(σ/√n) = (190 - 175.5)/(90.57/√25) = 0.8005</t>
  </si>
  <si>
    <t>P(x-bar ≥ 190) = P(z ≥ 0.8005) = 0.2117</t>
  </si>
  <si>
    <t>For Males, mean age, x-bar = 38.31 and SD, s = 12.2</t>
  </si>
  <si>
    <t>z = (x - x-bar)/s = (42 - 38.31)/12.2 = 0.3025</t>
  </si>
  <si>
    <t>For Females, mean age, x-bar = 37 and SD, s = 10.08</t>
  </si>
  <si>
    <t>z = (x - x-bar)/s = (37 - 37)/10.08 = 0</t>
  </si>
  <si>
    <t>Credit Hours</t>
  </si>
  <si>
    <t xml:space="preserve">and standard deviation, s = </t>
  </si>
  <si>
    <t xml:space="preserve">Critical t- score for 95% confidence is t = </t>
  </si>
  <si>
    <t>Df = 29 and α = 0.05</t>
  </si>
  <si>
    <t>Standard error of the mean, SE = s/√n = 2.64/√30 = 0.482</t>
  </si>
  <si>
    <t>Margin of error, E = t * SE = 2.0452 * 0.482 = 0.986</t>
  </si>
  <si>
    <t>Lower limit of the confidence interval = x-bar - E = 11.27 - 0.986 = 10.284</t>
  </si>
  <si>
    <t>Upper limit of the confidence interval = x-bar + E = 11.27 + 0.986 = 12.256</t>
  </si>
  <si>
    <t xml:space="preserve">The 95% confidence interval for the mean number of credit hours that all Kaplan statistics students are taking this term is [10.28 hours, 12.26 hours] </t>
  </si>
  <si>
    <t xml:space="preserve">For the sample of n = 30 chosen, mean x-bar = </t>
  </si>
  <si>
    <t>confidence level</t>
  </si>
  <si>
    <t>mean</t>
  </si>
  <si>
    <t>std. dev.</t>
  </si>
  <si>
    <t>n</t>
  </si>
  <si>
    <t>t (df = 29)</t>
  </si>
  <si>
    <t>half-width</t>
  </si>
  <si>
    <t>upper confidence limit</t>
  </si>
  <si>
    <t>lower confidence limit</t>
  </si>
  <si>
    <t>There are 42 males out of the 244 students. p = 42/244 = 0.1721</t>
  </si>
  <si>
    <t>q = 1 - p = 0.8279</t>
  </si>
  <si>
    <t>Standard error of the proportion, SE = √(pq/n) = √(0.1721 * 0.8279/244) = 0.0242</t>
  </si>
  <si>
    <t>Critical z- score for 90% confidence is z = 1.645</t>
  </si>
  <si>
    <t>Margin of error, E = z * SE = 1.645 * 0.0242 = 0.0398</t>
  </si>
  <si>
    <t>Lower limit of the confidence interval = p - E = 0.1721 - 0.0398 = 0.1323</t>
  </si>
  <si>
    <t>Upper limit of the confidence interval = p + E = 0.1721 + 0.0398 = 0.2119</t>
  </si>
  <si>
    <t>The 90% confidence interval for the proportion of all Kaplan students who are male is [0.132, 0.212]</t>
  </si>
  <si>
    <t>proportion</t>
  </si>
  <si>
    <t>z</t>
  </si>
  <si>
    <t>Regression Analysis (Output)</t>
  </si>
  <si>
    <t>Confidence interval - mean (Output)</t>
  </si>
  <si>
    <t>Confidence interval - proportion (Output)</t>
  </si>
  <si>
    <t>There are 86 people out of 244 who commute less than 5 miles to work</t>
  </si>
  <si>
    <t>p = 86/244 = 0.352</t>
  </si>
  <si>
    <t>q = 1 - p = 0.648</t>
  </si>
  <si>
    <t>Assuming 95% confidence, the critical z- score is z = 1.96</t>
  </si>
  <si>
    <t>Error, E = 0.02</t>
  </si>
  <si>
    <t>N = (z/E)^2 * pq = (1.96/0.02)^2 * 0.352 * 0.648 = 2190.63</t>
  </si>
  <si>
    <t>The required sample size is 2191</t>
  </si>
  <si>
    <t>E, error tolerance</t>
  </si>
  <si>
    <t>estimated population proportion</t>
  </si>
  <si>
    <t>sample size</t>
  </si>
  <si>
    <t>rounded up</t>
  </si>
  <si>
    <t>Sample size - proportion (Output)</t>
  </si>
  <si>
    <t xml:space="preserve">For the sample of n = 244 students, mean x-bar = </t>
  </si>
  <si>
    <t>Age</t>
  </si>
  <si>
    <t>Standard error of the mean, SE = s/√n = 10.48/√244 = 0.671</t>
  </si>
  <si>
    <t>Critical z- score for 95% confidence is z = 1.96</t>
  </si>
  <si>
    <t>Margin of error, E = z * SE = 1.96 * 0.671 = 1.315</t>
  </si>
  <si>
    <t>Lower limit of the confidence interval = x-bar - E = 37.14 - 1.315 = 35.825</t>
  </si>
  <si>
    <t>Upper limit of the confidence interval = x-bar + E = 37.14 + 1.315 = 38.455</t>
  </si>
  <si>
    <t xml:space="preserve">The 95% confidence interval for the mean age of all Kaplan students is [35.83, 38.46] </t>
  </si>
  <si>
    <t>Ho: μ = 36 and Ha: μ ≠ 36</t>
  </si>
  <si>
    <t>Since 36 lies within the 95% confidence interval, there is no sufficient evidence to reject Ho</t>
  </si>
  <si>
    <t>There is no sufficient evidence to refute the professor's claim.</t>
  </si>
  <si>
    <t>hypothesized value</t>
  </si>
  <si>
    <t>mean Age</t>
  </si>
  <si>
    <t>std. error</t>
  </si>
  <si>
    <t xml:space="preserve"> z</t>
  </si>
  <si>
    <t xml:space="preserve"> p-value (two-tailed)</t>
  </si>
  <si>
    <t>confidence interval 95.% lower</t>
  </si>
  <si>
    <t>confidence interval 95.% upper</t>
  </si>
  <si>
    <t xml:space="preserve">   half-width</t>
  </si>
  <si>
    <t>Hypothesis Test: Mean vs. Hypothesized Value (Output)</t>
  </si>
  <si>
    <r>
      <t xml:space="preserve">(a) There are 59 students who are conservative and of these, 18 are Nursing majors. </t>
    </r>
    <r>
      <rPr>
        <b/>
        <sz val="11"/>
        <color indexed="36"/>
        <rFont val="Calibri"/>
        <family val="2"/>
      </rPr>
      <t>Therefore, the probability is 18/59 = 0.3051</t>
    </r>
  </si>
  <si>
    <r>
      <t xml:space="preserve">There are 42 males out of the 244 students. </t>
    </r>
    <r>
      <rPr>
        <b/>
        <sz val="11"/>
        <color indexed="36"/>
        <rFont val="Calibri"/>
        <family val="2"/>
      </rPr>
      <t>The probability is 42/244 = 0.1721</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</si>
</sst>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
    <numFmt numFmtId="169" formatCode="0.0000"/>
    <numFmt numFmtId="170" formatCode="0.000\ ;\-0.000\ "/>
    <numFmt numFmtId="171" formatCode="0\ "/>
    <numFmt numFmtId="172" formatCode="#,##0.0000\ ;\-#,##0.0000\ "/>
    <numFmt numFmtId="173" formatCode="#,##0.0000\ ;\-#,##0.0000\ \ "/>
    <numFmt numFmtId="174" formatCode=".0000"/>
    <numFmt numFmtId="175" formatCode="\ 0.000\ ;\ \-0.000\ "/>
    <numFmt numFmtId="176" formatCode="\ #,##0.0000\ ;\-#,##0.0000\ \ "/>
    <numFmt numFmtId="177" formatCode="0\ \ \ "/>
    <numFmt numFmtId="178" formatCode="0.000"/>
    <numFmt numFmtId="179" formatCode="#,##0\ ;\-#,##0\ "/>
    <numFmt numFmtId="180" formatCode="#,##0.00000\ ;\-#,##0.00000\ "/>
    <numFmt numFmtId="181" formatCode=";;;"/>
    <numFmt numFmtId="182" formatCode="0.000\ "/>
    <numFmt numFmtId="183" formatCode="#,##0.000\ ;\-#,##0.000\ "/>
    <numFmt numFmtId="184" formatCode="0\ \ "/>
  </numFmts>
  <fonts count="52">
    <font>
      <sz val="11"/>
      <color theme="1"/>
      <name val="Calibri"/>
      <family val="2"/>
    </font>
    <font>
      <sz val="11"/>
      <color indexed="8"/>
      <name val="Calibri"/>
      <family val="2"/>
    </font>
    <font>
      <b/>
      <sz val="11"/>
      <color indexed="3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36"/>
      <name val="Calibri"/>
      <family val="2"/>
    </font>
    <font>
      <sz val="10"/>
      <color indexed="8"/>
      <name val="Calibri"/>
      <family val="2"/>
    </font>
    <font>
      <b/>
      <u val="single"/>
      <sz val="11"/>
      <name val="Calibri"/>
      <family val="2"/>
    </font>
    <font>
      <sz val="10"/>
      <name val="Calibri"/>
      <family val="2"/>
    </font>
    <font>
      <b/>
      <sz val="10"/>
      <name val="Calibri"/>
      <family val="2"/>
    </font>
    <font>
      <i/>
      <sz val="10"/>
      <name val="Calibri"/>
      <family val="2"/>
    </font>
    <font>
      <sz val="8"/>
      <name val="Calibri"/>
      <family val="2"/>
    </font>
    <font>
      <i/>
      <u val="single"/>
      <sz val="8"/>
      <name val="Calibri"/>
      <family val="2"/>
    </font>
    <font>
      <sz val="8"/>
      <color indexed="8"/>
      <name val="Verdana"/>
      <family val="2"/>
    </font>
    <font>
      <sz val="11"/>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7030A0"/>
      <name val="Calibri"/>
      <family val="2"/>
    </font>
    <font>
      <b/>
      <sz val="11"/>
      <color rgb="FF7030A0"/>
      <name val="Calibri"/>
      <family val="2"/>
    </font>
    <font>
      <sz val="10"/>
      <color theme="1"/>
      <name val="Calibri"/>
      <family val="2"/>
    </font>
    <font>
      <sz val="8"/>
      <color rgb="FF000000"/>
      <name val="Verdana"/>
      <family val="2"/>
    </font>
    <font>
      <sz val="11"/>
      <color rgb="FF000000"/>
      <name val="Calibri"/>
      <family val="2"/>
    </font>
    <font>
      <b/>
      <u val="single"/>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hair"/>
    </border>
    <border>
      <left>
        <color indexed="63"/>
      </left>
      <right>
        <color indexed="63"/>
      </right>
      <top style="hair"/>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6">
    <xf numFmtId="0" fontId="0" fillId="0" borderId="0" xfId="0" applyFont="1" applyAlignment="1">
      <alignment/>
    </xf>
    <xf numFmtId="0" fontId="46" fillId="0" borderId="0" xfId="0" applyFont="1" applyAlignment="1">
      <alignment/>
    </xf>
    <xf numFmtId="0" fontId="47" fillId="0" borderId="0" xfId="0" applyFont="1" applyAlignment="1">
      <alignment/>
    </xf>
    <xf numFmtId="169" fontId="46" fillId="0" borderId="0" xfId="0" applyNumberFormat="1" applyFont="1" applyAlignment="1">
      <alignment horizontal="center"/>
    </xf>
    <xf numFmtId="0" fontId="48" fillId="0" borderId="0" xfId="0" applyFont="1" applyAlignment="1">
      <alignment/>
    </xf>
    <xf numFmtId="2" fontId="48" fillId="0" borderId="0" xfId="0" applyNumberFormat="1" applyFont="1" applyAlignment="1">
      <alignment/>
    </xf>
    <xf numFmtId="0" fontId="21" fillId="0" borderId="0" xfId="0" applyFont="1" applyAlignment="1">
      <alignment/>
    </xf>
    <xf numFmtId="0" fontId="22" fillId="0" borderId="0" xfId="0" applyFont="1" applyAlignment="1">
      <alignment/>
    </xf>
    <xf numFmtId="170" fontId="22" fillId="0" borderId="0" xfId="0" applyNumberFormat="1" applyFont="1" applyAlignment="1">
      <alignment horizontal="right"/>
    </xf>
    <xf numFmtId="170" fontId="22" fillId="0" borderId="0" xfId="0" applyNumberFormat="1" applyFont="1" applyAlignment="1">
      <alignment horizontal="left"/>
    </xf>
    <xf numFmtId="0" fontId="22" fillId="0" borderId="0" xfId="0" applyFont="1" applyAlignment="1">
      <alignment horizontal="right"/>
    </xf>
    <xf numFmtId="171" fontId="22" fillId="0" borderId="0" xfId="0" applyNumberFormat="1" applyFont="1" applyAlignment="1">
      <alignment horizontal="left"/>
    </xf>
    <xf numFmtId="170" fontId="22" fillId="33" borderId="0" xfId="0" applyNumberFormat="1" applyFont="1" applyFill="1" applyAlignment="1">
      <alignment horizontal="left"/>
    </xf>
    <xf numFmtId="0" fontId="23" fillId="0" borderId="0" xfId="0" applyFont="1" applyAlignment="1">
      <alignment horizontal="left"/>
    </xf>
    <xf numFmtId="0" fontId="24" fillId="0" borderId="10" xfId="0" applyFont="1" applyBorder="1" applyAlignment="1">
      <alignment horizontal="right"/>
    </xf>
    <xf numFmtId="177" fontId="24" fillId="0" borderId="10" xfId="0" applyNumberFormat="1" applyFont="1" applyBorder="1" applyAlignment="1">
      <alignment horizontal="right"/>
    </xf>
    <xf numFmtId="176" fontId="22" fillId="0" borderId="0" xfId="0" applyNumberFormat="1" applyFont="1" applyAlignment="1">
      <alignment horizontal="right"/>
    </xf>
    <xf numFmtId="177" fontId="22" fillId="0" borderId="0" xfId="0" applyNumberFormat="1" applyFont="1" applyAlignment="1">
      <alignment horizontal="right"/>
    </xf>
    <xf numFmtId="173" fontId="22" fillId="0" borderId="0" xfId="0" applyNumberFormat="1" applyFont="1" applyAlignment="1">
      <alignment/>
    </xf>
    <xf numFmtId="2" fontId="22" fillId="0" borderId="0" xfId="0" applyNumberFormat="1" applyFont="1" applyAlignment="1">
      <alignment/>
    </xf>
    <xf numFmtId="174" fontId="22" fillId="0" borderId="0" xfId="0" applyNumberFormat="1" applyFont="1" applyAlignment="1">
      <alignment/>
    </xf>
    <xf numFmtId="0" fontId="22" fillId="0" borderId="11" xfId="0" applyFont="1" applyBorder="1" applyAlignment="1">
      <alignment horizontal="right"/>
    </xf>
    <xf numFmtId="176" fontId="22" fillId="0" borderId="11" xfId="0" applyNumberFormat="1" applyFont="1" applyBorder="1" applyAlignment="1">
      <alignment horizontal="right"/>
    </xf>
    <xf numFmtId="177" fontId="22" fillId="0" borderId="11" xfId="0" applyNumberFormat="1" applyFont="1" applyBorder="1" applyAlignment="1">
      <alignment horizontal="right"/>
    </xf>
    <xf numFmtId="0" fontId="22" fillId="0" borderId="11" xfId="0" applyFont="1" applyBorder="1" applyAlignment="1">
      <alignment/>
    </xf>
    <xf numFmtId="175" fontId="22" fillId="0" borderId="0" xfId="0" applyNumberFormat="1" applyFont="1" applyAlignment="1">
      <alignment/>
    </xf>
    <xf numFmtId="0" fontId="24" fillId="0" borderId="0" xfId="0" applyFont="1" applyAlignment="1">
      <alignment horizontal="centerContinuous"/>
    </xf>
    <xf numFmtId="0" fontId="25" fillId="0" borderId="0" xfId="0" applyFont="1" applyAlignment="1">
      <alignment horizontal="centerContinuous"/>
    </xf>
    <xf numFmtId="175" fontId="24" fillId="0" borderId="10" xfId="0" applyNumberFormat="1" applyFont="1" applyBorder="1" applyAlignment="1">
      <alignment horizontal="right"/>
    </xf>
    <xf numFmtId="0" fontId="22" fillId="0" borderId="0" xfId="0" applyFont="1" applyFill="1" applyAlignment="1">
      <alignment horizontal="right"/>
    </xf>
    <xf numFmtId="172" fontId="22" fillId="0" borderId="0" xfId="0" applyNumberFormat="1" applyFont="1" applyAlignment="1">
      <alignment/>
    </xf>
    <xf numFmtId="181" fontId="22" fillId="0" borderId="0" xfId="0" applyNumberFormat="1" applyFont="1" applyAlignment="1">
      <alignment/>
    </xf>
    <xf numFmtId="182" fontId="22" fillId="0" borderId="0" xfId="0" applyNumberFormat="1" applyFont="1" applyAlignment="1">
      <alignment/>
    </xf>
    <xf numFmtId="0" fontId="22" fillId="0" borderId="12" xfId="0" applyFont="1" applyFill="1" applyBorder="1" applyAlignment="1">
      <alignment horizontal="right"/>
    </xf>
    <xf numFmtId="172" fontId="22" fillId="0" borderId="12" xfId="0" applyNumberFormat="1" applyFont="1" applyBorder="1" applyAlignment="1">
      <alignment/>
    </xf>
    <xf numFmtId="173" fontId="22" fillId="0" borderId="12" xfId="0" applyNumberFormat="1" applyFont="1" applyBorder="1" applyAlignment="1">
      <alignment/>
    </xf>
    <xf numFmtId="175" fontId="22" fillId="0" borderId="12" xfId="0" applyNumberFormat="1" applyFont="1" applyBorder="1" applyAlignment="1">
      <alignment/>
    </xf>
    <xf numFmtId="174" fontId="22" fillId="0" borderId="12" xfId="0" applyNumberFormat="1" applyFont="1" applyBorder="1" applyAlignment="1">
      <alignment/>
    </xf>
    <xf numFmtId="0" fontId="22" fillId="0" borderId="0" xfId="0" applyFont="1" applyAlignment="1">
      <alignment horizontal="left"/>
    </xf>
    <xf numFmtId="179" fontId="24" fillId="0" borderId="13" xfId="0" applyNumberFormat="1" applyFont="1" applyBorder="1" applyAlignment="1">
      <alignment horizontal="right"/>
    </xf>
    <xf numFmtId="180" fontId="24" fillId="0" borderId="13" xfId="0" applyNumberFormat="1" applyFont="1" applyBorder="1" applyAlignment="1">
      <alignment horizontal="right"/>
    </xf>
    <xf numFmtId="180" fontId="26" fillId="0" borderId="13" xfId="0" applyNumberFormat="1" applyFont="1" applyBorder="1" applyAlignment="1">
      <alignment horizontal="centerContinuous"/>
    </xf>
    <xf numFmtId="180" fontId="24" fillId="0" borderId="13" xfId="0" applyNumberFormat="1" applyFont="1" applyBorder="1" applyAlignment="1">
      <alignment horizontal="centerContinuous"/>
    </xf>
    <xf numFmtId="0" fontId="24" fillId="0" borderId="13" xfId="0" applyFont="1" applyBorder="1" applyAlignment="1">
      <alignment horizontal="right"/>
    </xf>
    <xf numFmtId="179" fontId="24" fillId="0" borderId="14" xfId="0" applyNumberFormat="1" applyFont="1" applyBorder="1" applyAlignment="1">
      <alignment horizontal="right"/>
    </xf>
    <xf numFmtId="180" fontId="24" fillId="0" borderId="14" xfId="0" applyNumberFormat="1" applyFont="1" applyBorder="1" applyAlignment="1">
      <alignment horizontal="right"/>
    </xf>
    <xf numFmtId="0" fontId="24" fillId="0" borderId="14" xfId="0" applyFont="1" applyBorder="1" applyAlignment="1">
      <alignment horizontal="right"/>
    </xf>
    <xf numFmtId="179" fontId="22" fillId="0" borderId="12" xfId="0" applyNumberFormat="1" applyFont="1" applyBorder="1" applyAlignment="1">
      <alignment/>
    </xf>
    <xf numFmtId="180" fontId="22" fillId="0" borderId="12" xfId="0" applyNumberFormat="1" applyFont="1" applyBorder="1" applyAlignment="1">
      <alignment/>
    </xf>
    <xf numFmtId="178" fontId="22" fillId="0" borderId="12" xfId="0" applyNumberFormat="1" applyFont="1" applyBorder="1" applyAlignment="1">
      <alignment/>
    </xf>
    <xf numFmtId="180" fontId="22" fillId="33" borderId="12" xfId="0" applyNumberFormat="1" applyFont="1" applyFill="1" applyBorder="1" applyAlignment="1">
      <alignment/>
    </xf>
    <xf numFmtId="0" fontId="46" fillId="0" borderId="0" xfId="0" applyFont="1" applyAlignment="1">
      <alignment/>
    </xf>
    <xf numFmtId="0" fontId="49" fillId="0" borderId="0" xfId="0" applyFont="1" applyAlignment="1">
      <alignment/>
    </xf>
    <xf numFmtId="0" fontId="28" fillId="0" borderId="0" xfId="0" applyFont="1" applyAlignment="1">
      <alignment/>
    </xf>
    <xf numFmtId="0" fontId="0" fillId="0" borderId="0" xfId="0" applyFont="1" applyAlignment="1">
      <alignment/>
    </xf>
    <xf numFmtId="0" fontId="50" fillId="0" borderId="0" xfId="0" applyFont="1" applyAlignment="1">
      <alignment/>
    </xf>
    <xf numFmtId="0" fontId="50" fillId="0" borderId="0" xfId="0" applyFont="1" applyAlignment="1">
      <alignment horizontal="left"/>
    </xf>
    <xf numFmtId="0" fontId="46" fillId="0" borderId="0" xfId="0" applyFont="1" applyAlignment="1">
      <alignment horizontal="center"/>
    </xf>
    <xf numFmtId="0" fontId="47" fillId="0" borderId="0" xfId="0" applyFont="1" applyAlignment="1">
      <alignment horizontal="center"/>
    </xf>
    <xf numFmtId="2" fontId="46" fillId="0" borderId="0" xfId="0" applyNumberFormat="1" applyFont="1" applyAlignment="1">
      <alignment horizontal="center"/>
    </xf>
    <xf numFmtId="9" fontId="48" fillId="0" borderId="0" xfId="0" applyNumberFormat="1" applyFont="1" applyAlignment="1">
      <alignment/>
    </xf>
    <xf numFmtId="178" fontId="48" fillId="0" borderId="0" xfId="0" applyNumberFormat="1" applyFont="1" applyAlignment="1">
      <alignment/>
    </xf>
    <xf numFmtId="9" fontId="22" fillId="0" borderId="0" xfId="0" applyNumberFormat="1" applyFont="1" applyAlignment="1">
      <alignment/>
    </xf>
    <xf numFmtId="178" fontId="22" fillId="0" borderId="0" xfId="0" applyNumberFormat="1" applyFont="1" applyAlignment="1">
      <alignment/>
    </xf>
    <xf numFmtId="0" fontId="44" fillId="0" borderId="0" xfId="0" applyFont="1" applyAlignment="1">
      <alignment/>
    </xf>
    <xf numFmtId="0" fontId="51" fillId="0" borderId="0" xfId="0" applyFont="1" applyAlignment="1">
      <alignment/>
    </xf>
    <xf numFmtId="183" fontId="48" fillId="0" borderId="0" xfId="0" applyNumberFormat="1" applyFont="1" applyAlignment="1">
      <alignment/>
    </xf>
    <xf numFmtId="184" fontId="48" fillId="0" borderId="0" xfId="0" applyNumberFormat="1" applyFont="1" applyAlignment="1">
      <alignment/>
    </xf>
    <xf numFmtId="183" fontId="48" fillId="33" borderId="0" xfId="0" applyNumberFormat="1" applyFont="1" applyFill="1" applyAlignment="1">
      <alignment/>
    </xf>
    <xf numFmtId="0" fontId="48" fillId="33" borderId="0" xfId="0" applyFont="1" applyFill="1" applyAlignment="1">
      <alignment/>
    </xf>
    <xf numFmtId="174" fontId="48" fillId="33" borderId="0" xfId="0" applyNumberFormat="1" applyFont="1" applyFill="1" applyAlignment="1">
      <alignment/>
    </xf>
    <xf numFmtId="178" fontId="22" fillId="33" borderId="0" xfId="0" applyNumberFormat="1" applyFont="1" applyFill="1" applyAlignment="1">
      <alignment/>
    </xf>
    <xf numFmtId="0" fontId="22" fillId="33" borderId="0" xfId="0" applyFont="1" applyFill="1" applyAlignment="1">
      <alignment/>
    </xf>
    <xf numFmtId="0" fontId="28" fillId="33" borderId="0" xfId="0" applyFont="1" applyFill="1" applyAlignment="1">
      <alignment/>
    </xf>
    <xf numFmtId="0" fontId="47" fillId="0" borderId="0" xfId="0" applyFont="1" applyAlignment="1">
      <alignment/>
    </xf>
    <xf numFmtId="169" fontId="47" fillId="0" borderId="0" xfId="0" applyNumberFormat="1"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57150</xdr:rowOff>
    </xdr:from>
    <xdr:to>
      <xdr:col>3</xdr:col>
      <xdr:colOff>352425</xdr:colOff>
      <xdr:row>33</xdr:row>
      <xdr:rowOff>76200</xdr:rowOff>
    </xdr:to>
    <xdr:pic>
      <xdr:nvPicPr>
        <xdr:cNvPr id="1" name="Picture 3"/>
        <xdr:cNvPicPr preferRelativeResize="1">
          <a:picLocks noChangeAspect="1"/>
        </xdr:cNvPicPr>
      </xdr:nvPicPr>
      <xdr:blipFill>
        <a:blip r:embed="rId1"/>
        <a:stretch>
          <a:fillRect/>
        </a:stretch>
      </xdr:blipFill>
      <xdr:spPr>
        <a:xfrm>
          <a:off x="0" y="2152650"/>
          <a:ext cx="2181225" cy="4210050"/>
        </a:xfrm>
        <a:prstGeom prst="rect">
          <a:avLst/>
        </a:prstGeom>
        <a:noFill/>
        <a:ln w="1" cmpd="sng">
          <a:noFill/>
        </a:ln>
      </xdr:spPr>
    </xdr:pic>
    <xdr:clientData/>
  </xdr:twoCellAnchor>
  <xdr:twoCellAnchor editAs="oneCell">
    <xdr:from>
      <xdr:col>0</xdr:col>
      <xdr:colOff>104775</xdr:colOff>
      <xdr:row>36</xdr:row>
      <xdr:rowOff>19050</xdr:rowOff>
    </xdr:from>
    <xdr:to>
      <xdr:col>6</xdr:col>
      <xdr:colOff>257175</xdr:colOff>
      <xdr:row>64</xdr:row>
      <xdr:rowOff>19050</xdr:rowOff>
    </xdr:to>
    <xdr:pic>
      <xdr:nvPicPr>
        <xdr:cNvPr id="2" name="Picture 4"/>
        <xdr:cNvPicPr preferRelativeResize="1">
          <a:picLocks noChangeAspect="1"/>
        </xdr:cNvPicPr>
      </xdr:nvPicPr>
      <xdr:blipFill>
        <a:blip r:embed="rId2"/>
        <a:stretch>
          <a:fillRect/>
        </a:stretch>
      </xdr:blipFill>
      <xdr:spPr>
        <a:xfrm>
          <a:off x="104775" y="6877050"/>
          <a:ext cx="3810000" cy="5334000"/>
        </a:xfrm>
        <a:prstGeom prst="rect">
          <a:avLst/>
        </a:prstGeom>
        <a:noFill/>
        <a:ln w="1" cmpd="sng">
          <a:noFill/>
        </a:ln>
      </xdr:spPr>
    </xdr:pic>
    <xdr:clientData/>
  </xdr:twoCellAnchor>
  <xdr:twoCellAnchor editAs="oneCell">
    <xdr:from>
      <xdr:col>0</xdr:col>
      <xdr:colOff>0</xdr:colOff>
      <xdr:row>69</xdr:row>
      <xdr:rowOff>0</xdr:rowOff>
    </xdr:from>
    <xdr:to>
      <xdr:col>3</xdr:col>
      <xdr:colOff>180975</xdr:colOff>
      <xdr:row>90</xdr:row>
      <xdr:rowOff>142875</xdr:rowOff>
    </xdr:to>
    <xdr:pic>
      <xdr:nvPicPr>
        <xdr:cNvPr id="3" name="Picture 5"/>
        <xdr:cNvPicPr preferRelativeResize="1">
          <a:picLocks noChangeAspect="1"/>
        </xdr:cNvPicPr>
      </xdr:nvPicPr>
      <xdr:blipFill>
        <a:blip r:embed="rId3"/>
        <a:stretch>
          <a:fillRect/>
        </a:stretch>
      </xdr:blipFill>
      <xdr:spPr>
        <a:xfrm>
          <a:off x="0" y="13144500"/>
          <a:ext cx="2009775" cy="4143375"/>
        </a:xfrm>
        <a:prstGeom prst="rect">
          <a:avLst/>
        </a:prstGeom>
        <a:noFill/>
        <a:ln w="1" cmpd="sng">
          <a:noFill/>
        </a:ln>
      </xdr:spPr>
    </xdr:pic>
    <xdr:clientData/>
  </xdr:twoCellAnchor>
  <xdr:twoCellAnchor editAs="oneCell">
    <xdr:from>
      <xdr:col>0</xdr:col>
      <xdr:colOff>142875</xdr:colOff>
      <xdr:row>93</xdr:row>
      <xdr:rowOff>180975</xdr:rowOff>
    </xdr:from>
    <xdr:to>
      <xdr:col>6</xdr:col>
      <xdr:colOff>295275</xdr:colOff>
      <xdr:row>121</xdr:row>
      <xdr:rowOff>180975</xdr:rowOff>
    </xdr:to>
    <xdr:pic>
      <xdr:nvPicPr>
        <xdr:cNvPr id="4" name="Picture 6"/>
        <xdr:cNvPicPr preferRelativeResize="1">
          <a:picLocks noChangeAspect="1"/>
        </xdr:cNvPicPr>
      </xdr:nvPicPr>
      <xdr:blipFill>
        <a:blip r:embed="rId4"/>
        <a:stretch>
          <a:fillRect/>
        </a:stretch>
      </xdr:blipFill>
      <xdr:spPr>
        <a:xfrm>
          <a:off x="142875" y="17897475"/>
          <a:ext cx="3810000" cy="53340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BD03A2"/>
  </sheetPr>
  <dimension ref="A2:Y251"/>
  <sheetViews>
    <sheetView zoomScalePageLayoutView="0" workbookViewId="0" topLeftCell="A223">
      <selection activeCell="C3" sqref="C3:C246"/>
    </sheetView>
  </sheetViews>
  <sheetFormatPr defaultColWidth="9.140625" defaultRowHeight="15"/>
  <sheetData>
    <row r="2" spans="1:25" ht="15">
      <c r="A2" t="s">
        <v>21</v>
      </c>
      <c r="B2" t="s">
        <v>22</v>
      </c>
      <c r="C2" t="s">
        <v>23</v>
      </c>
      <c r="D2" t="s">
        <v>24</v>
      </c>
      <c r="E2" t="s">
        <v>25</v>
      </c>
      <c r="F2" t="s">
        <v>26</v>
      </c>
      <c r="G2" t="s">
        <v>27</v>
      </c>
      <c r="H2" t="s">
        <v>28</v>
      </c>
      <c r="I2" t="s">
        <v>29</v>
      </c>
      <c r="J2" t="s">
        <v>30</v>
      </c>
      <c r="K2" t="s">
        <v>31</v>
      </c>
      <c r="L2" t="s">
        <v>32</v>
      </c>
      <c r="M2" t="s">
        <v>33</v>
      </c>
      <c r="N2" t="s">
        <v>34</v>
      </c>
      <c r="O2" t="s">
        <v>35</v>
      </c>
      <c r="P2" t="s">
        <v>36</v>
      </c>
      <c r="Q2" t="s">
        <v>37</v>
      </c>
      <c r="R2" t="s">
        <v>38</v>
      </c>
      <c r="S2" t="s">
        <v>39</v>
      </c>
      <c r="T2" t="s">
        <v>40</v>
      </c>
      <c r="U2" t="s">
        <v>41</v>
      </c>
      <c r="V2" t="s">
        <v>42</v>
      </c>
      <c r="W2" t="s">
        <v>43</v>
      </c>
      <c r="X2" t="s">
        <v>44</v>
      </c>
      <c r="Y2" t="s">
        <v>45</v>
      </c>
    </row>
    <row r="3" spans="1:25" ht="15">
      <c r="A3">
        <v>29058</v>
      </c>
      <c r="B3" t="s">
        <v>46</v>
      </c>
      <c r="C3">
        <v>54</v>
      </c>
      <c r="D3">
        <v>62</v>
      </c>
      <c r="E3">
        <v>7</v>
      </c>
      <c r="F3" t="s">
        <v>47</v>
      </c>
      <c r="G3">
        <v>6</v>
      </c>
      <c r="H3">
        <v>10</v>
      </c>
      <c r="I3">
        <v>10</v>
      </c>
      <c r="J3" t="s">
        <v>48</v>
      </c>
      <c r="K3">
        <v>3.5</v>
      </c>
      <c r="L3">
        <v>16</v>
      </c>
      <c r="M3" t="s">
        <v>49</v>
      </c>
      <c r="N3" t="s">
        <v>50</v>
      </c>
      <c r="O3">
        <v>5</v>
      </c>
      <c r="P3">
        <v>140</v>
      </c>
      <c r="Q3">
        <v>2006</v>
      </c>
      <c r="R3">
        <v>1</v>
      </c>
      <c r="S3">
        <v>2</v>
      </c>
      <c r="T3">
        <v>1</v>
      </c>
      <c r="U3">
        <v>5</v>
      </c>
      <c r="V3">
        <v>2</v>
      </c>
      <c r="W3">
        <v>3</v>
      </c>
      <c r="X3">
        <v>4</v>
      </c>
      <c r="Y3">
        <v>56</v>
      </c>
    </row>
    <row r="4" spans="1:25" ht="15">
      <c r="A4">
        <v>33818</v>
      </c>
      <c r="B4" t="s">
        <v>46</v>
      </c>
      <c r="C4">
        <v>29</v>
      </c>
      <c r="D4">
        <v>67</v>
      </c>
      <c r="E4">
        <v>10</v>
      </c>
      <c r="F4" t="s">
        <v>51</v>
      </c>
      <c r="G4">
        <v>10</v>
      </c>
      <c r="H4">
        <v>5</v>
      </c>
      <c r="I4">
        <v>0</v>
      </c>
      <c r="J4" t="s">
        <v>48</v>
      </c>
      <c r="K4">
        <v>3.83</v>
      </c>
      <c r="L4">
        <v>10</v>
      </c>
      <c r="M4" t="s">
        <v>49</v>
      </c>
      <c r="N4" t="s">
        <v>50</v>
      </c>
      <c r="O4">
        <v>10</v>
      </c>
      <c r="P4">
        <v>0</v>
      </c>
      <c r="Q4">
        <v>2004</v>
      </c>
      <c r="R4">
        <v>1</v>
      </c>
      <c r="S4">
        <v>3</v>
      </c>
      <c r="T4">
        <v>1</v>
      </c>
      <c r="U4">
        <v>4</v>
      </c>
      <c r="V4">
        <v>3</v>
      </c>
      <c r="W4">
        <v>2</v>
      </c>
      <c r="X4">
        <v>5</v>
      </c>
      <c r="Y4">
        <v>0</v>
      </c>
    </row>
    <row r="5" spans="1:25" ht="15">
      <c r="A5">
        <v>40057</v>
      </c>
      <c r="B5" t="s">
        <v>46</v>
      </c>
      <c r="C5">
        <v>27</v>
      </c>
      <c r="D5">
        <v>72</v>
      </c>
      <c r="E5">
        <v>9.5</v>
      </c>
      <c r="F5" t="s">
        <v>51</v>
      </c>
      <c r="G5">
        <v>10</v>
      </c>
      <c r="H5">
        <v>0</v>
      </c>
      <c r="I5">
        <v>6</v>
      </c>
      <c r="J5" t="s">
        <v>52</v>
      </c>
      <c r="K5">
        <v>0</v>
      </c>
      <c r="L5">
        <v>10</v>
      </c>
      <c r="M5" t="s">
        <v>49</v>
      </c>
      <c r="N5" t="s">
        <v>50</v>
      </c>
      <c r="O5">
        <v>4</v>
      </c>
      <c r="P5">
        <v>385</v>
      </c>
      <c r="Q5">
        <v>2010</v>
      </c>
      <c r="R5">
        <v>1</v>
      </c>
      <c r="S5">
        <v>4</v>
      </c>
      <c r="T5">
        <v>4</v>
      </c>
      <c r="U5">
        <v>3</v>
      </c>
      <c r="V5">
        <v>3</v>
      </c>
      <c r="W5">
        <v>2</v>
      </c>
      <c r="X5">
        <v>5</v>
      </c>
      <c r="Y5">
        <v>25</v>
      </c>
    </row>
    <row r="6" spans="1:25" ht="15">
      <c r="A6">
        <v>41182</v>
      </c>
      <c r="B6" t="s">
        <v>46</v>
      </c>
      <c r="C6">
        <v>28</v>
      </c>
      <c r="D6">
        <v>55</v>
      </c>
      <c r="E6">
        <v>8</v>
      </c>
      <c r="F6" t="s">
        <v>53</v>
      </c>
      <c r="G6">
        <v>10</v>
      </c>
      <c r="H6">
        <v>9</v>
      </c>
      <c r="I6">
        <v>3</v>
      </c>
      <c r="J6" t="s">
        <v>52</v>
      </c>
      <c r="K6">
        <v>2.34</v>
      </c>
      <c r="L6">
        <v>12</v>
      </c>
      <c r="M6" t="s">
        <v>54</v>
      </c>
      <c r="N6" t="s">
        <v>50</v>
      </c>
      <c r="O6">
        <v>20</v>
      </c>
      <c r="P6">
        <v>56</v>
      </c>
      <c r="Q6">
        <v>9999</v>
      </c>
      <c r="R6">
        <v>0</v>
      </c>
      <c r="S6">
        <v>4</v>
      </c>
      <c r="T6">
        <v>1</v>
      </c>
      <c r="U6">
        <v>5</v>
      </c>
      <c r="V6">
        <v>5</v>
      </c>
      <c r="W6">
        <v>1</v>
      </c>
      <c r="X6">
        <v>5</v>
      </c>
      <c r="Y6">
        <v>0</v>
      </c>
    </row>
    <row r="7" spans="1:25" ht="15">
      <c r="A7">
        <v>41611</v>
      </c>
      <c r="B7" t="s">
        <v>46</v>
      </c>
      <c r="C7">
        <v>22</v>
      </c>
      <c r="D7">
        <v>67</v>
      </c>
      <c r="E7">
        <v>10</v>
      </c>
      <c r="F7" t="s">
        <v>55</v>
      </c>
      <c r="G7">
        <v>16</v>
      </c>
      <c r="H7">
        <v>3</v>
      </c>
      <c r="I7">
        <v>3</v>
      </c>
      <c r="J7" t="s">
        <v>52</v>
      </c>
      <c r="K7">
        <v>3.4</v>
      </c>
      <c r="L7">
        <v>10</v>
      </c>
      <c r="M7" t="s">
        <v>49</v>
      </c>
      <c r="N7" t="s">
        <v>50</v>
      </c>
      <c r="O7">
        <v>10</v>
      </c>
      <c r="P7">
        <v>230</v>
      </c>
      <c r="Q7">
        <v>2004</v>
      </c>
      <c r="R7">
        <v>0</v>
      </c>
      <c r="S7">
        <v>4</v>
      </c>
      <c r="T7">
        <v>4</v>
      </c>
      <c r="U7">
        <v>3</v>
      </c>
      <c r="V7">
        <v>3</v>
      </c>
      <c r="W7">
        <v>2</v>
      </c>
      <c r="X7">
        <v>3</v>
      </c>
      <c r="Y7">
        <v>0</v>
      </c>
    </row>
    <row r="8" spans="1:25" ht="15">
      <c r="A8">
        <v>29033</v>
      </c>
      <c r="B8" t="s">
        <v>46</v>
      </c>
      <c r="C8">
        <v>33</v>
      </c>
      <c r="D8">
        <v>66</v>
      </c>
      <c r="E8">
        <v>10</v>
      </c>
      <c r="F8" t="s">
        <v>51</v>
      </c>
      <c r="G8">
        <v>11</v>
      </c>
      <c r="H8">
        <v>2</v>
      </c>
      <c r="I8">
        <v>7</v>
      </c>
      <c r="J8" t="s">
        <v>56</v>
      </c>
      <c r="K8">
        <v>4</v>
      </c>
      <c r="L8">
        <v>20</v>
      </c>
      <c r="M8" t="s">
        <v>49</v>
      </c>
      <c r="N8" t="s">
        <v>50</v>
      </c>
      <c r="O8">
        <v>15</v>
      </c>
      <c r="P8">
        <v>347</v>
      </c>
      <c r="Q8">
        <v>2005</v>
      </c>
      <c r="R8">
        <v>1</v>
      </c>
      <c r="S8">
        <v>3</v>
      </c>
      <c r="T8">
        <v>5</v>
      </c>
      <c r="U8">
        <v>2</v>
      </c>
      <c r="V8">
        <v>3</v>
      </c>
      <c r="W8">
        <v>1</v>
      </c>
      <c r="X8">
        <v>4</v>
      </c>
      <c r="Y8">
        <v>20</v>
      </c>
    </row>
    <row r="9" spans="1:25" ht="15">
      <c r="A9">
        <v>29140</v>
      </c>
      <c r="B9" t="s">
        <v>46</v>
      </c>
      <c r="C9">
        <v>52</v>
      </c>
      <c r="D9">
        <v>62</v>
      </c>
      <c r="E9">
        <v>8</v>
      </c>
      <c r="F9" t="s">
        <v>55</v>
      </c>
      <c r="G9">
        <v>11</v>
      </c>
      <c r="H9">
        <v>3</v>
      </c>
      <c r="I9">
        <v>6</v>
      </c>
      <c r="J9" t="s">
        <v>56</v>
      </c>
      <c r="K9">
        <v>4</v>
      </c>
      <c r="L9">
        <v>26</v>
      </c>
      <c r="M9" t="s">
        <v>49</v>
      </c>
      <c r="N9" t="s">
        <v>50</v>
      </c>
      <c r="O9">
        <v>4</v>
      </c>
      <c r="P9">
        <v>10</v>
      </c>
      <c r="Q9">
        <v>2005</v>
      </c>
      <c r="R9">
        <v>2</v>
      </c>
      <c r="S9">
        <v>3</v>
      </c>
      <c r="T9">
        <v>5</v>
      </c>
      <c r="U9">
        <v>1</v>
      </c>
      <c r="V9">
        <v>2</v>
      </c>
      <c r="W9">
        <v>3</v>
      </c>
      <c r="X9">
        <v>4</v>
      </c>
      <c r="Y9">
        <v>13</v>
      </c>
    </row>
    <row r="10" spans="1:25" ht="15">
      <c r="A10">
        <v>29159</v>
      </c>
      <c r="B10" t="s">
        <v>46</v>
      </c>
      <c r="C10">
        <v>34</v>
      </c>
      <c r="D10">
        <v>62</v>
      </c>
      <c r="E10">
        <v>8.5</v>
      </c>
      <c r="F10" t="s">
        <v>55</v>
      </c>
      <c r="G10">
        <v>11</v>
      </c>
      <c r="H10">
        <v>4</v>
      </c>
      <c r="I10">
        <v>5</v>
      </c>
      <c r="J10" t="s">
        <v>56</v>
      </c>
      <c r="K10">
        <v>3.8</v>
      </c>
      <c r="L10">
        <v>20</v>
      </c>
      <c r="M10" t="s">
        <v>49</v>
      </c>
      <c r="N10" t="s">
        <v>50</v>
      </c>
      <c r="O10">
        <v>10</v>
      </c>
      <c r="P10">
        <v>200</v>
      </c>
      <c r="Q10">
        <v>2007</v>
      </c>
      <c r="R10">
        <v>0</v>
      </c>
      <c r="S10">
        <v>10</v>
      </c>
      <c r="T10">
        <v>1</v>
      </c>
      <c r="U10">
        <v>5</v>
      </c>
      <c r="V10">
        <v>4</v>
      </c>
      <c r="W10">
        <v>3</v>
      </c>
      <c r="X10">
        <v>2</v>
      </c>
      <c r="Y10">
        <v>17</v>
      </c>
    </row>
    <row r="11" spans="1:25" ht="15">
      <c r="A11">
        <v>29178</v>
      </c>
      <c r="B11" t="s">
        <v>46</v>
      </c>
      <c r="C11">
        <v>51</v>
      </c>
      <c r="D11">
        <v>53</v>
      </c>
      <c r="E11">
        <v>7</v>
      </c>
      <c r="F11" t="s">
        <v>55</v>
      </c>
      <c r="G11">
        <v>5</v>
      </c>
      <c r="H11">
        <v>2</v>
      </c>
      <c r="I11">
        <v>12</v>
      </c>
      <c r="J11" t="s">
        <v>56</v>
      </c>
      <c r="K11">
        <v>4</v>
      </c>
      <c r="L11">
        <v>20</v>
      </c>
      <c r="M11" t="s">
        <v>49</v>
      </c>
      <c r="N11" t="s">
        <v>50</v>
      </c>
      <c r="O11">
        <v>1</v>
      </c>
      <c r="P11">
        <v>0</v>
      </c>
      <c r="Q11">
        <v>2003</v>
      </c>
      <c r="R11">
        <v>0</v>
      </c>
      <c r="S11">
        <v>2</v>
      </c>
      <c r="T11">
        <v>1</v>
      </c>
      <c r="U11">
        <v>5</v>
      </c>
      <c r="V11">
        <v>5</v>
      </c>
      <c r="W11">
        <v>3</v>
      </c>
      <c r="X11">
        <v>4</v>
      </c>
      <c r="Y11">
        <v>80</v>
      </c>
    </row>
    <row r="12" spans="1:25" ht="15">
      <c r="A12">
        <v>29194</v>
      </c>
      <c r="B12" t="s">
        <v>46</v>
      </c>
      <c r="C12">
        <v>25</v>
      </c>
      <c r="D12">
        <v>64</v>
      </c>
      <c r="E12">
        <v>8.5</v>
      </c>
      <c r="F12" t="s">
        <v>55</v>
      </c>
      <c r="G12">
        <v>12</v>
      </c>
      <c r="H12">
        <v>2</v>
      </c>
      <c r="I12">
        <v>7</v>
      </c>
      <c r="J12" t="s">
        <v>56</v>
      </c>
      <c r="K12">
        <v>4</v>
      </c>
      <c r="L12">
        <v>25</v>
      </c>
      <c r="M12" t="s">
        <v>49</v>
      </c>
      <c r="N12" t="s">
        <v>50</v>
      </c>
      <c r="O12">
        <v>15</v>
      </c>
      <c r="P12">
        <v>350</v>
      </c>
      <c r="Q12">
        <v>2010</v>
      </c>
      <c r="R12">
        <v>2</v>
      </c>
      <c r="S12">
        <v>3</v>
      </c>
      <c r="T12">
        <v>4</v>
      </c>
      <c r="U12">
        <v>3</v>
      </c>
      <c r="V12">
        <v>2</v>
      </c>
      <c r="W12">
        <v>1</v>
      </c>
      <c r="X12">
        <v>5</v>
      </c>
      <c r="Y12">
        <v>10</v>
      </c>
    </row>
    <row r="13" spans="1:25" ht="15">
      <c r="A13">
        <v>30084</v>
      </c>
      <c r="B13" t="s">
        <v>46</v>
      </c>
      <c r="C13">
        <v>54</v>
      </c>
      <c r="D13">
        <v>58</v>
      </c>
      <c r="E13">
        <v>9</v>
      </c>
      <c r="F13" t="s">
        <v>51</v>
      </c>
      <c r="G13">
        <v>16</v>
      </c>
      <c r="H13">
        <v>2</v>
      </c>
      <c r="I13">
        <v>5</v>
      </c>
      <c r="J13" t="s">
        <v>56</v>
      </c>
      <c r="K13">
        <v>4</v>
      </c>
      <c r="L13">
        <v>18</v>
      </c>
      <c r="M13" t="s">
        <v>49</v>
      </c>
      <c r="N13" t="s">
        <v>50</v>
      </c>
      <c r="O13">
        <v>1</v>
      </c>
      <c r="P13">
        <v>212</v>
      </c>
      <c r="Q13">
        <v>2011</v>
      </c>
      <c r="R13">
        <v>4</v>
      </c>
      <c r="S13">
        <v>2</v>
      </c>
      <c r="T13">
        <v>2</v>
      </c>
      <c r="U13">
        <v>4</v>
      </c>
      <c r="V13">
        <v>3</v>
      </c>
      <c r="W13">
        <v>5</v>
      </c>
      <c r="X13">
        <v>1</v>
      </c>
      <c r="Y13">
        <v>50</v>
      </c>
    </row>
    <row r="14" spans="1:25" ht="15">
      <c r="A14">
        <v>33817</v>
      </c>
      <c r="B14" t="s">
        <v>46</v>
      </c>
      <c r="C14">
        <v>50</v>
      </c>
      <c r="D14">
        <v>67</v>
      </c>
      <c r="E14">
        <v>8.5</v>
      </c>
      <c r="F14" t="s">
        <v>51</v>
      </c>
      <c r="G14">
        <v>11</v>
      </c>
      <c r="H14">
        <v>5</v>
      </c>
      <c r="I14">
        <v>5</v>
      </c>
      <c r="J14" t="s">
        <v>56</v>
      </c>
      <c r="K14">
        <v>3.68</v>
      </c>
      <c r="L14">
        <v>10</v>
      </c>
      <c r="M14" t="s">
        <v>49</v>
      </c>
      <c r="N14" t="s">
        <v>50</v>
      </c>
      <c r="O14">
        <v>6</v>
      </c>
      <c r="P14">
        <v>100</v>
      </c>
      <c r="Q14">
        <v>2008</v>
      </c>
      <c r="R14">
        <v>3</v>
      </c>
      <c r="S14">
        <v>3</v>
      </c>
      <c r="T14">
        <v>1</v>
      </c>
      <c r="U14">
        <v>4</v>
      </c>
      <c r="V14">
        <v>2</v>
      </c>
      <c r="W14">
        <v>3</v>
      </c>
      <c r="X14">
        <v>3</v>
      </c>
      <c r="Y14">
        <v>24</v>
      </c>
    </row>
    <row r="15" spans="1:25" ht="15">
      <c r="A15">
        <v>33842</v>
      </c>
      <c r="B15" t="s">
        <v>46</v>
      </c>
      <c r="C15">
        <v>41</v>
      </c>
      <c r="D15">
        <v>62</v>
      </c>
      <c r="E15">
        <v>6.5</v>
      </c>
      <c r="F15" t="s">
        <v>55</v>
      </c>
      <c r="G15">
        <v>11</v>
      </c>
      <c r="H15">
        <v>4</v>
      </c>
      <c r="I15">
        <v>6</v>
      </c>
      <c r="J15" t="s">
        <v>56</v>
      </c>
      <c r="K15">
        <v>4</v>
      </c>
      <c r="L15">
        <v>10</v>
      </c>
      <c r="M15" t="s">
        <v>49</v>
      </c>
      <c r="N15" t="s">
        <v>50</v>
      </c>
      <c r="O15">
        <v>4</v>
      </c>
      <c r="P15">
        <v>10</v>
      </c>
      <c r="Q15">
        <v>2005</v>
      </c>
      <c r="R15">
        <v>10</v>
      </c>
      <c r="S15">
        <v>5</v>
      </c>
      <c r="T15">
        <v>1</v>
      </c>
      <c r="U15">
        <v>4</v>
      </c>
      <c r="V15">
        <v>5</v>
      </c>
      <c r="W15">
        <v>3</v>
      </c>
      <c r="X15">
        <v>2</v>
      </c>
      <c r="Y15">
        <v>65</v>
      </c>
    </row>
    <row r="16" spans="1:25" ht="15">
      <c r="A16">
        <v>40044</v>
      </c>
      <c r="B16" t="s">
        <v>46</v>
      </c>
      <c r="C16">
        <v>27</v>
      </c>
      <c r="D16">
        <v>62</v>
      </c>
      <c r="E16">
        <v>7</v>
      </c>
      <c r="F16" t="s">
        <v>55</v>
      </c>
      <c r="G16">
        <v>5</v>
      </c>
      <c r="H16">
        <v>2</v>
      </c>
      <c r="I16">
        <v>7</v>
      </c>
      <c r="J16" t="s">
        <v>56</v>
      </c>
      <c r="K16">
        <v>4</v>
      </c>
      <c r="L16">
        <v>10</v>
      </c>
      <c r="M16" t="s">
        <v>54</v>
      </c>
      <c r="N16" t="s">
        <v>50</v>
      </c>
      <c r="O16">
        <v>4</v>
      </c>
      <c r="P16">
        <v>445</v>
      </c>
      <c r="Q16">
        <v>2006</v>
      </c>
      <c r="R16">
        <v>2</v>
      </c>
      <c r="S16">
        <v>2</v>
      </c>
      <c r="T16">
        <v>1</v>
      </c>
      <c r="U16">
        <v>5</v>
      </c>
      <c r="V16">
        <v>2</v>
      </c>
      <c r="W16">
        <v>3</v>
      </c>
      <c r="X16">
        <v>4</v>
      </c>
      <c r="Y16">
        <v>5</v>
      </c>
    </row>
    <row r="17" spans="1:25" ht="15">
      <c r="A17">
        <v>40065</v>
      </c>
      <c r="B17" t="s">
        <v>46</v>
      </c>
      <c r="C17">
        <v>41</v>
      </c>
      <c r="D17">
        <v>67</v>
      </c>
      <c r="E17">
        <v>10</v>
      </c>
      <c r="F17" t="s">
        <v>57</v>
      </c>
      <c r="G17">
        <v>8</v>
      </c>
      <c r="H17">
        <v>1</v>
      </c>
      <c r="I17">
        <v>14</v>
      </c>
      <c r="J17" t="s">
        <v>56</v>
      </c>
      <c r="K17">
        <v>3</v>
      </c>
      <c r="L17">
        <v>60</v>
      </c>
      <c r="M17" t="s">
        <v>49</v>
      </c>
      <c r="N17" t="s">
        <v>50</v>
      </c>
      <c r="O17">
        <v>1</v>
      </c>
      <c r="P17">
        <v>11</v>
      </c>
      <c r="Q17">
        <v>2009</v>
      </c>
      <c r="R17">
        <v>2</v>
      </c>
      <c r="S17">
        <v>3</v>
      </c>
      <c r="T17">
        <v>1</v>
      </c>
      <c r="U17">
        <v>4</v>
      </c>
      <c r="V17">
        <v>3</v>
      </c>
      <c r="W17">
        <v>2</v>
      </c>
      <c r="X17">
        <v>5</v>
      </c>
      <c r="Y17">
        <v>200</v>
      </c>
    </row>
    <row r="18" spans="1:25" ht="15">
      <c r="A18">
        <v>40161</v>
      </c>
      <c r="B18" t="s">
        <v>46</v>
      </c>
      <c r="C18">
        <v>35</v>
      </c>
      <c r="D18">
        <v>62</v>
      </c>
      <c r="E18">
        <v>8</v>
      </c>
      <c r="F18" t="s">
        <v>55</v>
      </c>
      <c r="G18">
        <v>12</v>
      </c>
      <c r="H18">
        <v>8</v>
      </c>
      <c r="I18">
        <v>4</v>
      </c>
      <c r="J18" t="s">
        <v>56</v>
      </c>
      <c r="K18">
        <v>4</v>
      </c>
      <c r="L18">
        <v>8</v>
      </c>
      <c r="M18" t="s">
        <v>49</v>
      </c>
      <c r="N18" t="s">
        <v>50</v>
      </c>
      <c r="O18">
        <v>8</v>
      </c>
      <c r="P18">
        <v>100</v>
      </c>
      <c r="Q18">
        <v>2007</v>
      </c>
      <c r="R18">
        <v>60</v>
      </c>
      <c r="S18">
        <v>3</v>
      </c>
      <c r="T18">
        <v>4</v>
      </c>
      <c r="U18">
        <v>5</v>
      </c>
      <c r="V18">
        <v>4</v>
      </c>
      <c r="W18">
        <v>1</v>
      </c>
      <c r="X18">
        <v>4</v>
      </c>
      <c r="Y18">
        <v>30</v>
      </c>
    </row>
    <row r="19" spans="1:25" ht="15">
      <c r="A19">
        <v>40232</v>
      </c>
      <c r="B19" t="s">
        <v>46</v>
      </c>
      <c r="C19">
        <v>47</v>
      </c>
      <c r="D19">
        <v>63</v>
      </c>
      <c r="E19">
        <v>8</v>
      </c>
      <c r="F19" t="s">
        <v>47</v>
      </c>
      <c r="G19">
        <v>10</v>
      </c>
      <c r="H19">
        <v>1</v>
      </c>
      <c r="I19">
        <v>4</v>
      </c>
      <c r="J19" t="s">
        <v>56</v>
      </c>
      <c r="K19">
        <v>3.89</v>
      </c>
      <c r="L19">
        <v>20</v>
      </c>
      <c r="M19" t="s">
        <v>54</v>
      </c>
      <c r="N19" t="s">
        <v>50</v>
      </c>
      <c r="O19">
        <v>3</v>
      </c>
      <c r="P19">
        <v>104</v>
      </c>
      <c r="Q19">
        <v>2000</v>
      </c>
      <c r="R19">
        <v>0</v>
      </c>
      <c r="S19">
        <v>2</v>
      </c>
      <c r="T19">
        <v>1</v>
      </c>
      <c r="U19">
        <v>5</v>
      </c>
      <c r="V19">
        <v>2</v>
      </c>
      <c r="W19">
        <v>5</v>
      </c>
      <c r="X19">
        <v>5</v>
      </c>
      <c r="Y19">
        <v>40</v>
      </c>
    </row>
    <row r="20" spans="1:25" ht="15">
      <c r="A20">
        <v>40237</v>
      </c>
      <c r="B20" t="s">
        <v>46</v>
      </c>
      <c r="C20">
        <v>39</v>
      </c>
      <c r="D20">
        <v>65</v>
      </c>
      <c r="E20">
        <v>8.5</v>
      </c>
      <c r="F20" t="s">
        <v>47</v>
      </c>
      <c r="G20">
        <v>5</v>
      </c>
      <c r="H20">
        <v>4</v>
      </c>
      <c r="I20">
        <v>11</v>
      </c>
      <c r="J20" t="s">
        <v>56</v>
      </c>
      <c r="K20">
        <v>4</v>
      </c>
      <c r="L20">
        <v>5</v>
      </c>
      <c r="M20" t="s">
        <v>49</v>
      </c>
      <c r="N20" t="s">
        <v>50</v>
      </c>
      <c r="O20">
        <v>15</v>
      </c>
      <c r="P20">
        <v>120</v>
      </c>
      <c r="Q20">
        <v>2006</v>
      </c>
      <c r="R20">
        <v>1</v>
      </c>
      <c r="S20">
        <v>3</v>
      </c>
      <c r="T20">
        <v>5</v>
      </c>
      <c r="U20">
        <v>4</v>
      </c>
      <c r="V20">
        <v>2</v>
      </c>
      <c r="W20">
        <v>3</v>
      </c>
      <c r="X20">
        <v>1</v>
      </c>
      <c r="Y20">
        <v>1</v>
      </c>
    </row>
    <row r="21" spans="1:25" ht="15">
      <c r="A21">
        <v>40922</v>
      </c>
      <c r="B21" t="s">
        <v>46</v>
      </c>
      <c r="C21">
        <v>24</v>
      </c>
      <c r="D21">
        <v>64</v>
      </c>
      <c r="E21">
        <v>7.5</v>
      </c>
      <c r="F21" t="s">
        <v>55</v>
      </c>
      <c r="G21">
        <v>8</v>
      </c>
      <c r="H21">
        <v>4</v>
      </c>
      <c r="I21">
        <v>4</v>
      </c>
      <c r="J21" t="s">
        <v>56</v>
      </c>
      <c r="K21">
        <v>3.5</v>
      </c>
      <c r="L21">
        <v>7</v>
      </c>
      <c r="M21" t="s">
        <v>49</v>
      </c>
      <c r="N21" t="s">
        <v>50</v>
      </c>
      <c r="O21">
        <v>2</v>
      </c>
      <c r="P21">
        <v>268</v>
      </c>
      <c r="Q21">
        <v>2002</v>
      </c>
      <c r="R21">
        <v>6</v>
      </c>
      <c r="S21">
        <v>7</v>
      </c>
      <c r="T21">
        <v>1</v>
      </c>
      <c r="U21">
        <v>3</v>
      </c>
      <c r="V21">
        <v>5</v>
      </c>
      <c r="W21">
        <v>2</v>
      </c>
      <c r="X21">
        <v>4</v>
      </c>
      <c r="Y21">
        <v>50</v>
      </c>
    </row>
    <row r="22" spans="1:25" ht="15">
      <c r="A22">
        <v>29024</v>
      </c>
      <c r="B22" t="s">
        <v>46</v>
      </c>
      <c r="C22">
        <v>32</v>
      </c>
      <c r="D22">
        <v>63.5</v>
      </c>
      <c r="E22">
        <v>5.5</v>
      </c>
      <c r="F22" t="s">
        <v>47</v>
      </c>
      <c r="G22">
        <v>11</v>
      </c>
      <c r="H22">
        <v>8</v>
      </c>
      <c r="I22">
        <v>8</v>
      </c>
      <c r="J22" t="s">
        <v>58</v>
      </c>
      <c r="L22">
        <v>20</v>
      </c>
      <c r="M22" t="s">
        <v>49</v>
      </c>
      <c r="N22" t="s">
        <v>50</v>
      </c>
      <c r="O22">
        <v>8</v>
      </c>
      <c r="P22">
        <v>344</v>
      </c>
      <c r="Q22">
        <v>9999</v>
      </c>
      <c r="R22">
        <v>0</v>
      </c>
      <c r="S22">
        <v>3</v>
      </c>
      <c r="T22">
        <v>5</v>
      </c>
      <c r="U22">
        <v>2</v>
      </c>
      <c r="V22">
        <v>3</v>
      </c>
      <c r="W22">
        <v>4</v>
      </c>
      <c r="X22">
        <v>1</v>
      </c>
      <c r="Y22">
        <v>0</v>
      </c>
    </row>
    <row r="23" spans="1:25" ht="15">
      <c r="A23">
        <v>33901</v>
      </c>
      <c r="B23" t="s">
        <v>46</v>
      </c>
      <c r="C23">
        <v>29</v>
      </c>
      <c r="D23">
        <v>64</v>
      </c>
      <c r="E23">
        <v>7</v>
      </c>
      <c r="F23" t="s">
        <v>51</v>
      </c>
      <c r="G23">
        <v>16</v>
      </c>
      <c r="H23">
        <v>7</v>
      </c>
      <c r="I23">
        <v>1</v>
      </c>
      <c r="J23" t="s">
        <v>58</v>
      </c>
      <c r="K23">
        <v>4</v>
      </c>
      <c r="L23">
        <v>20</v>
      </c>
      <c r="M23" t="s">
        <v>49</v>
      </c>
      <c r="N23" t="s">
        <v>50</v>
      </c>
      <c r="O23">
        <v>3</v>
      </c>
      <c r="P23">
        <v>200</v>
      </c>
      <c r="Q23">
        <v>2006</v>
      </c>
      <c r="R23">
        <v>3</v>
      </c>
      <c r="S23">
        <v>2</v>
      </c>
      <c r="T23">
        <v>5</v>
      </c>
      <c r="U23">
        <v>3</v>
      </c>
      <c r="V23">
        <v>1</v>
      </c>
      <c r="W23">
        <v>5</v>
      </c>
      <c r="X23">
        <v>4</v>
      </c>
      <c r="Y23">
        <v>40</v>
      </c>
    </row>
    <row r="24" spans="1:25" ht="15">
      <c r="A24">
        <v>40089</v>
      </c>
      <c r="B24" t="s">
        <v>46</v>
      </c>
      <c r="C24">
        <v>26</v>
      </c>
      <c r="D24">
        <v>63</v>
      </c>
      <c r="E24">
        <v>8</v>
      </c>
      <c r="F24" t="s">
        <v>51</v>
      </c>
      <c r="G24">
        <v>10</v>
      </c>
      <c r="H24">
        <v>9</v>
      </c>
      <c r="I24">
        <v>8</v>
      </c>
      <c r="J24" t="s">
        <v>58</v>
      </c>
      <c r="K24">
        <v>4</v>
      </c>
      <c r="L24">
        <v>20</v>
      </c>
      <c r="M24" t="s">
        <v>49</v>
      </c>
      <c r="N24" t="s">
        <v>50</v>
      </c>
      <c r="O24">
        <v>15</v>
      </c>
      <c r="P24">
        <v>100</v>
      </c>
      <c r="Q24">
        <v>2009</v>
      </c>
      <c r="R24">
        <v>0</v>
      </c>
      <c r="S24">
        <v>4</v>
      </c>
      <c r="T24">
        <v>1</v>
      </c>
      <c r="U24">
        <v>4</v>
      </c>
      <c r="V24">
        <v>4</v>
      </c>
      <c r="W24">
        <v>2</v>
      </c>
      <c r="X24">
        <v>5</v>
      </c>
      <c r="Y24">
        <v>5</v>
      </c>
    </row>
    <row r="25" spans="1:25" ht="15">
      <c r="A25">
        <v>40157</v>
      </c>
      <c r="B25" t="s">
        <v>46</v>
      </c>
      <c r="C25">
        <v>38</v>
      </c>
      <c r="D25">
        <v>5</v>
      </c>
      <c r="E25">
        <v>10</v>
      </c>
      <c r="F25" t="s">
        <v>53</v>
      </c>
      <c r="G25">
        <v>10</v>
      </c>
      <c r="H25">
        <v>3</v>
      </c>
      <c r="I25">
        <v>6.5</v>
      </c>
      <c r="J25" t="s">
        <v>58</v>
      </c>
      <c r="K25">
        <v>3.85</v>
      </c>
      <c r="L25">
        <v>72</v>
      </c>
      <c r="M25" t="s">
        <v>49</v>
      </c>
      <c r="N25" t="s">
        <v>50</v>
      </c>
      <c r="O25">
        <v>3</v>
      </c>
      <c r="P25">
        <v>151</v>
      </c>
      <c r="Q25">
        <v>2007</v>
      </c>
      <c r="R25">
        <v>2</v>
      </c>
      <c r="S25">
        <v>4</v>
      </c>
      <c r="T25">
        <v>1</v>
      </c>
      <c r="U25">
        <v>5</v>
      </c>
      <c r="V25">
        <v>4</v>
      </c>
      <c r="W25">
        <v>4</v>
      </c>
      <c r="X25">
        <v>3</v>
      </c>
      <c r="Y25">
        <v>0</v>
      </c>
    </row>
    <row r="26" spans="1:25" ht="15">
      <c r="A26">
        <v>40503</v>
      </c>
      <c r="B26" t="s">
        <v>46</v>
      </c>
      <c r="C26">
        <v>37</v>
      </c>
      <c r="D26">
        <v>56</v>
      </c>
      <c r="E26">
        <v>7.5</v>
      </c>
      <c r="F26" t="s">
        <v>51</v>
      </c>
      <c r="G26">
        <v>10</v>
      </c>
      <c r="H26">
        <v>4</v>
      </c>
      <c r="I26">
        <v>11</v>
      </c>
      <c r="J26" t="s">
        <v>58</v>
      </c>
      <c r="K26">
        <v>4</v>
      </c>
      <c r="L26">
        <v>6</v>
      </c>
      <c r="M26" t="s">
        <v>49</v>
      </c>
      <c r="N26" t="s">
        <v>50</v>
      </c>
      <c r="O26">
        <v>6</v>
      </c>
      <c r="P26">
        <v>96</v>
      </c>
      <c r="Q26">
        <v>2008</v>
      </c>
      <c r="R26">
        <v>3</v>
      </c>
      <c r="S26">
        <v>4</v>
      </c>
      <c r="T26">
        <v>1</v>
      </c>
      <c r="U26">
        <v>5</v>
      </c>
      <c r="V26">
        <v>4</v>
      </c>
      <c r="W26">
        <v>2</v>
      </c>
      <c r="X26">
        <v>5</v>
      </c>
      <c r="Y26">
        <v>0</v>
      </c>
    </row>
    <row r="27" spans="1:25" ht="15">
      <c r="A27">
        <v>29186</v>
      </c>
      <c r="B27" t="s">
        <v>46</v>
      </c>
      <c r="C27">
        <v>59</v>
      </c>
      <c r="D27">
        <v>61</v>
      </c>
      <c r="E27">
        <v>6.5</v>
      </c>
      <c r="F27" t="s">
        <v>51</v>
      </c>
      <c r="G27">
        <v>12</v>
      </c>
      <c r="H27">
        <v>18</v>
      </c>
      <c r="I27">
        <v>2</v>
      </c>
      <c r="J27" t="s">
        <v>59</v>
      </c>
      <c r="K27">
        <v>3.67</v>
      </c>
      <c r="L27">
        <v>22</v>
      </c>
      <c r="M27" t="s">
        <v>49</v>
      </c>
      <c r="N27" t="s">
        <v>50</v>
      </c>
      <c r="O27">
        <v>15</v>
      </c>
      <c r="Q27">
        <v>2006</v>
      </c>
      <c r="R27">
        <v>1</v>
      </c>
      <c r="S27">
        <v>2</v>
      </c>
      <c r="T27">
        <v>5</v>
      </c>
      <c r="U27">
        <v>5</v>
      </c>
      <c r="V27">
        <v>3</v>
      </c>
      <c r="W27">
        <v>3</v>
      </c>
      <c r="X27">
        <v>5</v>
      </c>
      <c r="Y27">
        <v>56</v>
      </c>
    </row>
    <row r="28" spans="1:25" ht="15">
      <c r="A28">
        <v>29308</v>
      </c>
      <c r="B28" t="s">
        <v>46</v>
      </c>
      <c r="C28">
        <v>40</v>
      </c>
      <c r="D28">
        <v>6</v>
      </c>
      <c r="E28">
        <v>10</v>
      </c>
      <c r="F28" t="s">
        <v>55</v>
      </c>
      <c r="G28">
        <v>10</v>
      </c>
      <c r="H28">
        <v>5</v>
      </c>
      <c r="I28">
        <v>1</v>
      </c>
      <c r="J28" t="s">
        <v>59</v>
      </c>
      <c r="K28">
        <v>3</v>
      </c>
      <c r="L28">
        <v>10</v>
      </c>
      <c r="M28" t="s">
        <v>49</v>
      </c>
      <c r="N28" t="s">
        <v>50</v>
      </c>
      <c r="O28">
        <v>4</v>
      </c>
      <c r="P28">
        <v>13</v>
      </c>
      <c r="Q28">
        <v>9999</v>
      </c>
      <c r="R28">
        <v>0</v>
      </c>
      <c r="S28">
        <v>3</v>
      </c>
      <c r="T28">
        <v>3</v>
      </c>
      <c r="U28">
        <v>5</v>
      </c>
      <c r="V28">
        <v>5</v>
      </c>
      <c r="W28">
        <v>4</v>
      </c>
      <c r="X28">
        <v>5</v>
      </c>
      <c r="Y28">
        <v>0</v>
      </c>
    </row>
    <row r="29" spans="1:25" ht="15">
      <c r="A29">
        <v>29492</v>
      </c>
      <c r="B29" t="s">
        <v>46</v>
      </c>
      <c r="C29">
        <v>30</v>
      </c>
      <c r="D29">
        <v>65</v>
      </c>
      <c r="E29">
        <v>9</v>
      </c>
      <c r="F29" t="s">
        <v>55</v>
      </c>
      <c r="G29">
        <v>11</v>
      </c>
      <c r="H29">
        <v>2</v>
      </c>
      <c r="I29">
        <v>10</v>
      </c>
      <c r="J29" t="s">
        <v>59</v>
      </c>
      <c r="K29">
        <v>4</v>
      </c>
      <c r="L29">
        <v>20</v>
      </c>
      <c r="M29" t="s">
        <v>49</v>
      </c>
      <c r="N29" t="s">
        <v>50</v>
      </c>
      <c r="O29">
        <v>4</v>
      </c>
      <c r="P29">
        <v>150</v>
      </c>
      <c r="Q29">
        <v>2005</v>
      </c>
      <c r="R29">
        <v>1</v>
      </c>
      <c r="S29">
        <v>1</v>
      </c>
      <c r="T29">
        <v>5</v>
      </c>
      <c r="U29">
        <v>3</v>
      </c>
      <c r="V29">
        <v>2</v>
      </c>
      <c r="W29">
        <v>4</v>
      </c>
      <c r="X29">
        <v>1</v>
      </c>
      <c r="Y29">
        <v>5</v>
      </c>
    </row>
    <row r="30" spans="1:25" ht="15">
      <c r="A30">
        <v>33874</v>
      </c>
      <c r="B30" t="s">
        <v>46</v>
      </c>
      <c r="C30">
        <v>31</v>
      </c>
      <c r="D30">
        <v>62</v>
      </c>
      <c r="E30">
        <v>9</v>
      </c>
      <c r="F30" t="s">
        <v>47</v>
      </c>
      <c r="G30">
        <v>10</v>
      </c>
      <c r="H30">
        <v>7</v>
      </c>
      <c r="I30">
        <v>13</v>
      </c>
      <c r="J30" t="s">
        <v>59</v>
      </c>
      <c r="K30">
        <v>3.1</v>
      </c>
      <c r="L30">
        <v>25</v>
      </c>
      <c r="M30" t="s">
        <v>54</v>
      </c>
      <c r="N30" t="s">
        <v>50</v>
      </c>
      <c r="O30">
        <v>2</v>
      </c>
      <c r="P30">
        <v>0</v>
      </c>
      <c r="Q30">
        <v>2003</v>
      </c>
      <c r="R30">
        <v>1</v>
      </c>
      <c r="S30">
        <v>4</v>
      </c>
      <c r="T30">
        <v>1</v>
      </c>
      <c r="U30">
        <v>4</v>
      </c>
      <c r="V30">
        <v>5</v>
      </c>
      <c r="W30">
        <v>2</v>
      </c>
      <c r="X30">
        <v>3</v>
      </c>
      <c r="Y30">
        <v>100</v>
      </c>
    </row>
    <row r="31" spans="1:25" ht="15">
      <c r="A31">
        <v>33879</v>
      </c>
      <c r="B31" t="s">
        <v>46</v>
      </c>
      <c r="C31">
        <v>38</v>
      </c>
      <c r="D31">
        <v>62</v>
      </c>
      <c r="E31">
        <v>7.5</v>
      </c>
      <c r="F31" t="s">
        <v>55</v>
      </c>
      <c r="G31">
        <v>11</v>
      </c>
      <c r="I31">
        <v>2</v>
      </c>
      <c r="J31" t="s">
        <v>59</v>
      </c>
      <c r="K31">
        <v>3.96</v>
      </c>
      <c r="L31">
        <v>10</v>
      </c>
      <c r="M31" t="s">
        <v>49</v>
      </c>
      <c r="N31" t="s">
        <v>50</v>
      </c>
      <c r="O31">
        <v>5</v>
      </c>
      <c r="P31">
        <v>40</v>
      </c>
      <c r="Q31">
        <v>2009</v>
      </c>
      <c r="R31">
        <v>1</v>
      </c>
      <c r="S31">
        <v>6</v>
      </c>
      <c r="T31">
        <v>2</v>
      </c>
      <c r="U31">
        <v>5</v>
      </c>
      <c r="V31">
        <v>4</v>
      </c>
      <c r="W31">
        <v>3</v>
      </c>
      <c r="X31">
        <v>1</v>
      </c>
      <c r="Y31">
        <v>30</v>
      </c>
    </row>
    <row r="32" spans="1:25" ht="15">
      <c r="A32">
        <v>40056</v>
      </c>
      <c r="B32" t="s">
        <v>46</v>
      </c>
      <c r="C32">
        <v>47</v>
      </c>
      <c r="D32">
        <v>5</v>
      </c>
      <c r="E32">
        <v>5</v>
      </c>
      <c r="F32" t="s">
        <v>55</v>
      </c>
      <c r="G32">
        <v>12</v>
      </c>
      <c r="H32">
        <v>7</v>
      </c>
      <c r="I32">
        <v>6</v>
      </c>
      <c r="J32" t="s">
        <v>59</v>
      </c>
      <c r="K32">
        <v>3.86</v>
      </c>
      <c r="M32" t="s">
        <v>49</v>
      </c>
      <c r="N32" t="s">
        <v>50</v>
      </c>
      <c r="O32">
        <v>21</v>
      </c>
      <c r="P32">
        <v>188</v>
      </c>
      <c r="Q32">
        <v>2006</v>
      </c>
      <c r="R32">
        <v>0</v>
      </c>
      <c r="S32">
        <v>2</v>
      </c>
      <c r="T32">
        <v>0</v>
      </c>
      <c r="U32">
        <v>5</v>
      </c>
      <c r="V32">
        <v>5</v>
      </c>
      <c r="W32">
        <v>2</v>
      </c>
      <c r="X32">
        <v>5</v>
      </c>
      <c r="Y32">
        <v>24</v>
      </c>
    </row>
    <row r="33" spans="1:25" ht="15">
      <c r="A33">
        <v>40098</v>
      </c>
      <c r="B33" t="s">
        <v>46</v>
      </c>
      <c r="C33">
        <v>32</v>
      </c>
      <c r="D33">
        <v>63</v>
      </c>
      <c r="E33">
        <v>7.5</v>
      </c>
      <c r="F33" t="s">
        <v>47</v>
      </c>
      <c r="G33">
        <v>12</v>
      </c>
      <c r="H33">
        <v>2</v>
      </c>
      <c r="I33">
        <v>6</v>
      </c>
      <c r="J33" t="s">
        <v>59</v>
      </c>
      <c r="K33">
        <v>3.65</v>
      </c>
      <c r="L33">
        <v>4</v>
      </c>
      <c r="M33" t="s">
        <v>49</v>
      </c>
      <c r="N33" t="s">
        <v>50</v>
      </c>
      <c r="O33">
        <v>4</v>
      </c>
      <c r="P33">
        <v>118</v>
      </c>
      <c r="Q33">
        <v>2001</v>
      </c>
      <c r="R33">
        <v>5</v>
      </c>
      <c r="S33">
        <v>5</v>
      </c>
      <c r="T33">
        <v>1</v>
      </c>
      <c r="U33">
        <v>3</v>
      </c>
      <c r="V33">
        <v>3</v>
      </c>
      <c r="W33">
        <v>3</v>
      </c>
      <c r="X33">
        <v>5</v>
      </c>
      <c r="Y33">
        <v>0</v>
      </c>
    </row>
    <row r="34" spans="1:25" ht="15">
      <c r="A34">
        <v>40138</v>
      </c>
      <c r="B34" t="s">
        <v>46</v>
      </c>
      <c r="C34">
        <v>47</v>
      </c>
      <c r="D34">
        <v>62</v>
      </c>
      <c r="E34">
        <v>8.5</v>
      </c>
      <c r="F34" t="s">
        <v>51</v>
      </c>
      <c r="G34">
        <v>10</v>
      </c>
      <c r="H34">
        <v>10</v>
      </c>
      <c r="I34">
        <v>6</v>
      </c>
      <c r="J34" t="s">
        <v>59</v>
      </c>
      <c r="K34">
        <v>4</v>
      </c>
      <c r="L34">
        <v>10</v>
      </c>
      <c r="M34" t="s">
        <v>49</v>
      </c>
      <c r="N34" t="s">
        <v>50</v>
      </c>
      <c r="O34">
        <v>5</v>
      </c>
      <c r="P34">
        <v>700</v>
      </c>
      <c r="Q34">
        <v>1993</v>
      </c>
      <c r="R34">
        <v>4</v>
      </c>
      <c r="S34">
        <v>3</v>
      </c>
      <c r="T34">
        <v>5</v>
      </c>
      <c r="U34">
        <v>4</v>
      </c>
      <c r="V34">
        <v>3</v>
      </c>
      <c r="W34">
        <v>2</v>
      </c>
      <c r="X34">
        <v>1</v>
      </c>
      <c r="Y34">
        <v>0</v>
      </c>
    </row>
    <row r="35" spans="1:25" ht="15">
      <c r="A35">
        <v>40302</v>
      </c>
      <c r="B35" t="s">
        <v>46</v>
      </c>
      <c r="C35">
        <v>37</v>
      </c>
      <c r="D35">
        <v>69</v>
      </c>
      <c r="E35">
        <v>9</v>
      </c>
      <c r="F35" t="s">
        <v>47</v>
      </c>
      <c r="G35">
        <v>12</v>
      </c>
      <c r="H35">
        <v>5</v>
      </c>
      <c r="I35">
        <v>10</v>
      </c>
      <c r="J35" t="s">
        <v>59</v>
      </c>
      <c r="K35">
        <v>4</v>
      </c>
      <c r="L35">
        <v>15</v>
      </c>
      <c r="M35" t="s">
        <v>49</v>
      </c>
      <c r="N35" t="s">
        <v>50</v>
      </c>
      <c r="O35">
        <v>14</v>
      </c>
      <c r="P35">
        <v>520</v>
      </c>
      <c r="Q35">
        <v>2007</v>
      </c>
      <c r="R35">
        <v>3</v>
      </c>
      <c r="S35">
        <v>5</v>
      </c>
      <c r="T35">
        <v>3</v>
      </c>
      <c r="U35">
        <v>5</v>
      </c>
      <c r="V35">
        <v>1</v>
      </c>
      <c r="W35">
        <v>4</v>
      </c>
      <c r="X35">
        <v>2</v>
      </c>
      <c r="Y35">
        <v>0</v>
      </c>
    </row>
    <row r="36" spans="1:25" ht="15">
      <c r="A36">
        <v>40307</v>
      </c>
      <c r="B36" t="s">
        <v>46</v>
      </c>
      <c r="C36">
        <v>32</v>
      </c>
      <c r="D36">
        <v>63</v>
      </c>
      <c r="E36">
        <v>7</v>
      </c>
      <c r="F36" t="s">
        <v>53</v>
      </c>
      <c r="G36">
        <v>12</v>
      </c>
      <c r="J36" t="s">
        <v>59</v>
      </c>
      <c r="M36" t="s">
        <v>49</v>
      </c>
      <c r="N36" t="s">
        <v>50</v>
      </c>
      <c r="O36">
        <v>20</v>
      </c>
      <c r="P36">
        <v>74</v>
      </c>
      <c r="Q36">
        <v>2005</v>
      </c>
      <c r="R36">
        <v>1</v>
      </c>
      <c r="S36">
        <v>2</v>
      </c>
      <c r="T36">
        <v>1</v>
      </c>
      <c r="U36">
        <v>5</v>
      </c>
      <c r="V36">
        <v>3</v>
      </c>
      <c r="W36">
        <v>1</v>
      </c>
      <c r="X36">
        <v>4</v>
      </c>
      <c r="Y36">
        <v>0</v>
      </c>
    </row>
    <row r="37" spans="1:25" ht="15">
      <c r="A37">
        <v>40348</v>
      </c>
      <c r="B37" t="s">
        <v>46</v>
      </c>
      <c r="C37">
        <v>31</v>
      </c>
      <c r="D37">
        <v>55</v>
      </c>
      <c r="E37">
        <v>8</v>
      </c>
      <c r="F37" t="s">
        <v>53</v>
      </c>
      <c r="G37">
        <v>10</v>
      </c>
      <c r="H37">
        <v>5</v>
      </c>
      <c r="I37">
        <v>63</v>
      </c>
      <c r="J37" t="s">
        <v>59</v>
      </c>
      <c r="K37">
        <v>3.03</v>
      </c>
      <c r="L37">
        <v>6</v>
      </c>
      <c r="M37" t="s">
        <v>54</v>
      </c>
      <c r="N37" t="s">
        <v>50</v>
      </c>
      <c r="O37">
        <v>10</v>
      </c>
      <c r="P37">
        <v>300</v>
      </c>
      <c r="Q37">
        <v>2003</v>
      </c>
      <c r="R37">
        <v>10</v>
      </c>
      <c r="S37">
        <v>4</v>
      </c>
      <c r="T37">
        <v>5</v>
      </c>
      <c r="U37">
        <v>5</v>
      </c>
      <c r="V37">
        <v>5</v>
      </c>
      <c r="W37">
        <v>5</v>
      </c>
      <c r="X37">
        <v>5</v>
      </c>
      <c r="Y37">
        <v>82</v>
      </c>
    </row>
    <row r="38" spans="1:25" ht="15">
      <c r="A38">
        <v>40566</v>
      </c>
      <c r="B38" t="s">
        <v>46</v>
      </c>
      <c r="C38">
        <v>53</v>
      </c>
      <c r="D38">
        <v>5</v>
      </c>
      <c r="E38">
        <v>7</v>
      </c>
      <c r="F38" t="s">
        <v>55</v>
      </c>
      <c r="G38">
        <v>8</v>
      </c>
      <c r="H38">
        <v>14</v>
      </c>
      <c r="I38">
        <v>10</v>
      </c>
      <c r="J38" t="s">
        <v>59</v>
      </c>
      <c r="K38">
        <v>3</v>
      </c>
      <c r="L38">
        <v>24</v>
      </c>
      <c r="M38" t="s">
        <v>49</v>
      </c>
      <c r="N38" t="s">
        <v>50</v>
      </c>
      <c r="O38">
        <v>5</v>
      </c>
      <c r="P38">
        <v>73</v>
      </c>
      <c r="Q38">
        <v>2003</v>
      </c>
      <c r="R38">
        <v>1</v>
      </c>
      <c r="S38">
        <v>5</v>
      </c>
      <c r="T38">
        <v>1</v>
      </c>
      <c r="U38">
        <v>5</v>
      </c>
      <c r="V38">
        <v>5</v>
      </c>
      <c r="W38">
        <v>4</v>
      </c>
      <c r="X38">
        <v>4</v>
      </c>
      <c r="Y38">
        <v>0</v>
      </c>
    </row>
    <row r="39" spans="1:25" ht="15">
      <c r="A39">
        <v>40597</v>
      </c>
      <c r="B39" t="s">
        <v>46</v>
      </c>
      <c r="C39">
        <v>32</v>
      </c>
      <c r="D39">
        <v>68</v>
      </c>
      <c r="E39">
        <v>9.5</v>
      </c>
      <c r="F39" t="s">
        <v>51</v>
      </c>
      <c r="G39">
        <v>10</v>
      </c>
      <c r="H39">
        <v>8</v>
      </c>
      <c r="I39">
        <v>9</v>
      </c>
      <c r="J39" t="s">
        <v>59</v>
      </c>
      <c r="K39">
        <v>3.89</v>
      </c>
      <c r="L39">
        <v>24</v>
      </c>
      <c r="M39" t="s">
        <v>49</v>
      </c>
      <c r="N39" t="s">
        <v>50</v>
      </c>
      <c r="O39">
        <v>4</v>
      </c>
      <c r="P39">
        <v>300</v>
      </c>
      <c r="Q39">
        <v>2003</v>
      </c>
      <c r="R39">
        <v>3</v>
      </c>
      <c r="S39">
        <v>4</v>
      </c>
      <c r="T39">
        <v>4</v>
      </c>
      <c r="U39">
        <v>3</v>
      </c>
      <c r="V39">
        <v>1</v>
      </c>
      <c r="W39">
        <v>5</v>
      </c>
      <c r="X39">
        <v>2</v>
      </c>
      <c r="Y39">
        <v>0</v>
      </c>
    </row>
    <row r="40" spans="1:25" ht="15">
      <c r="A40">
        <v>40902</v>
      </c>
      <c r="B40" t="s">
        <v>46</v>
      </c>
      <c r="C40">
        <v>45</v>
      </c>
      <c r="D40">
        <v>64</v>
      </c>
      <c r="E40">
        <v>8.5</v>
      </c>
      <c r="F40" t="s">
        <v>55</v>
      </c>
      <c r="G40">
        <v>17</v>
      </c>
      <c r="H40">
        <v>4</v>
      </c>
      <c r="I40">
        <v>4</v>
      </c>
      <c r="J40" t="s">
        <v>59</v>
      </c>
      <c r="K40">
        <v>3.96</v>
      </c>
      <c r="L40">
        <v>30</v>
      </c>
      <c r="M40" t="s">
        <v>49</v>
      </c>
      <c r="N40" t="s">
        <v>50</v>
      </c>
      <c r="O40">
        <v>2</v>
      </c>
      <c r="P40">
        <v>539</v>
      </c>
      <c r="Q40">
        <v>2002</v>
      </c>
      <c r="R40">
        <v>2</v>
      </c>
      <c r="S40">
        <v>2</v>
      </c>
      <c r="T40">
        <v>1</v>
      </c>
      <c r="U40">
        <v>5</v>
      </c>
      <c r="V40">
        <v>3</v>
      </c>
      <c r="W40">
        <v>4</v>
      </c>
      <c r="X40">
        <v>5</v>
      </c>
      <c r="Y40">
        <v>4</v>
      </c>
    </row>
    <row r="41" spans="1:25" ht="15">
      <c r="A41">
        <v>40933</v>
      </c>
      <c r="B41" t="s">
        <v>46</v>
      </c>
      <c r="C41">
        <v>39</v>
      </c>
      <c r="D41">
        <v>63</v>
      </c>
      <c r="E41">
        <v>8</v>
      </c>
      <c r="F41" t="s">
        <v>55</v>
      </c>
      <c r="G41">
        <v>8</v>
      </c>
      <c r="H41">
        <v>4</v>
      </c>
      <c r="I41">
        <v>4</v>
      </c>
      <c r="J41" t="s">
        <v>59</v>
      </c>
      <c r="K41">
        <v>3.97</v>
      </c>
      <c r="L41">
        <v>10</v>
      </c>
      <c r="M41" t="s">
        <v>49</v>
      </c>
      <c r="N41" t="s">
        <v>50</v>
      </c>
      <c r="O41">
        <v>1</v>
      </c>
      <c r="P41">
        <v>550</v>
      </c>
      <c r="Q41">
        <v>2008</v>
      </c>
      <c r="R41">
        <v>0</v>
      </c>
      <c r="S41">
        <v>6</v>
      </c>
      <c r="T41">
        <v>5</v>
      </c>
      <c r="U41">
        <v>2</v>
      </c>
      <c r="V41">
        <v>1</v>
      </c>
      <c r="W41">
        <v>5</v>
      </c>
      <c r="X41">
        <v>2</v>
      </c>
      <c r="Y41">
        <v>15</v>
      </c>
    </row>
    <row r="42" spans="1:25" ht="15">
      <c r="A42">
        <v>41461</v>
      </c>
      <c r="B42" t="s">
        <v>46</v>
      </c>
      <c r="C42">
        <v>28</v>
      </c>
      <c r="D42">
        <v>65</v>
      </c>
      <c r="E42">
        <v>9</v>
      </c>
      <c r="F42" t="s">
        <v>55</v>
      </c>
      <c r="G42">
        <v>10</v>
      </c>
      <c r="H42">
        <v>5</v>
      </c>
      <c r="I42">
        <v>5</v>
      </c>
      <c r="J42" t="s">
        <v>59</v>
      </c>
      <c r="K42">
        <v>2.15</v>
      </c>
      <c r="L42">
        <v>10</v>
      </c>
      <c r="M42" t="s">
        <v>49</v>
      </c>
      <c r="N42" t="s">
        <v>50</v>
      </c>
      <c r="O42">
        <v>5</v>
      </c>
      <c r="P42">
        <v>75</v>
      </c>
      <c r="Q42">
        <v>2004</v>
      </c>
      <c r="R42">
        <v>0</v>
      </c>
      <c r="S42">
        <v>2</v>
      </c>
      <c r="T42">
        <v>5</v>
      </c>
      <c r="U42">
        <v>3</v>
      </c>
      <c r="V42">
        <v>4</v>
      </c>
      <c r="W42">
        <v>2</v>
      </c>
      <c r="X42">
        <v>1</v>
      </c>
      <c r="Y42">
        <v>0</v>
      </c>
    </row>
    <row r="43" spans="1:25" ht="15">
      <c r="A43">
        <v>41633</v>
      </c>
      <c r="B43" t="s">
        <v>46</v>
      </c>
      <c r="C43">
        <v>36</v>
      </c>
      <c r="D43">
        <v>67</v>
      </c>
      <c r="E43">
        <v>10</v>
      </c>
      <c r="F43" t="s">
        <v>55</v>
      </c>
      <c r="G43">
        <v>10</v>
      </c>
      <c r="H43">
        <v>8</v>
      </c>
      <c r="I43">
        <v>9</v>
      </c>
      <c r="J43" t="s">
        <v>59</v>
      </c>
      <c r="K43">
        <v>3.85</v>
      </c>
      <c r="L43">
        <v>10</v>
      </c>
      <c r="M43" t="s">
        <v>49</v>
      </c>
      <c r="N43" t="s">
        <v>50</v>
      </c>
      <c r="O43">
        <v>8</v>
      </c>
      <c r="P43">
        <v>123</v>
      </c>
      <c r="Q43">
        <v>2005</v>
      </c>
      <c r="R43">
        <v>9</v>
      </c>
      <c r="S43">
        <v>6</v>
      </c>
      <c r="T43">
        <v>2</v>
      </c>
      <c r="U43">
        <v>5</v>
      </c>
      <c r="V43">
        <v>3</v>
      </c>
      <c r="W43">
        <v>1</v>
      </c>
      <c r="X43">
        <v>4</v>
      </c>
      <c r="Y43">
        <v>0</v>
      </c>
    </row>
    <row r="44" spans="1:25" ht="15">
      <c r="A44">
        <v>41709</v>
      </c>
      <c r="B44" t="s">
        <v>46</v>
      </c>
      <c r="C44">
        <v>21</v>
      </c>
      <c r="D44">
        <v>70</v>
      </c>
      <c r="E44">
        <v>9</v>
      </c>
      <c r="F44" t="s">
        <v>51</v>
      </c>
      <c r="G44">
        <v>17</v>
      </c>
      <c r="H44">
        <v>4</v>
      </c>
      <c r="I44">
        <v>2</v>
      </c>
      <c r="J44" t="s">
        <v>59</v>
      </c>
      <c r="K44">
        <v>3.9</v>
      </c>
      <c r="L44">
        <v>20</v>
      </c>
      <c r="M44" t="s">
        <v>54</v>
      </c>
      <c r="N44" t="s">
        <v>50</v>
      </c>
      <c r="O44">
        <v>2</v>
      </c>
      <c r="P44">
        <v>200</v>
      </c>
      <c r="Q44">
        <v>2006</v>
      </c>
      <c r="R44">
        <v>0</v>
      </c>
      <c r="S44">
        <v>3</v>
      </c>
      <c r="T44">
        <v>2</v>
      </c>
      <c r="U44">
        <v>3</v>
      </c>
      <c r="V44">
        <v>1</v>
      </c>
      <c r="W44">
        <v>4</v>
      </c>
      <c r="X44">
        <v>5</v>
      </c>
      <c r="Y44">
        <v>10</v>
      </c>
    </row>
    <row r="45" spans="1:25" ht="15">
      <c r="A45">
        <v>41718</v>
      </c>
      <c r="B45" t="s">
        <v>46</v>
      </c>
      <c r="C45">
        <v>23</v>
      </c>
      <c r="D45">
        <v>68</v>
      </c>
      <c r="E45">
        <v>8.5</v>
      </c>
      <c r="F45" t="s">
        <v>55</v>
      </c>
      <c r="G45">
        <v>11</v>
      </c>
      <c r="H45">
        <v>4</v>
      </c>
      <c r="I45">
        <v>6</v>
      </c>
      <c r="J45" t="s">
        <v>59</v>
      </c>
      <c r="K45">
        <v>3.95</v>
      </c>
      <c r="L45">
        <v>14</v>
      </c>
      <c r="M45" t="s">
        <v>49</v>
      </c>
      <c r="N45" t="s">
        <v>50</v>
      </c>
      <c r="O45">
        <v>8</v>
      </c>
      <c r="P45">
        <v>0</v>
      </c>
      <c r="Q45">
        <v>2010</v>
      </c>
      <c r="R45">
        <v>6</v>
      </c>
      <c r="S45">
        <v>3</v>
      </c>
      <c r="T45">
        <v>2</v>
      </c>
      <c r="U45">
        <v>5</v>
      </c>
      <c r="V45">
        <v>4</v>
      </c>
      <c r="W45">
        <v>3</v>
      </c>
      <c r="X45">
        <v>1</v>
      </c>
      <c r="Y45">
        <v>0</v>
      </c>
    </row>
    <row r="46" spans="1:25" ht="15">
      <c r="A46">
        <v>29108</v>
      </c>
      <c r="B46" t="s">
        <v>60</v>
      </c>
      <c r="C46">
        <v>24</v>
      </c>
      <c r="D46">
        <v>75</v>
      </c>
      <c r="E46">
        <v>12</v>
      </c>
      <c r="F46" t="s">
        <v>51</v>
      </c>
      <c r="G46">
        <v>10</v>
      </c>
      <c r="H46">
        <v>45</v>
      </c>
      <c r="I46">
        <v>5</v>
      </c>
      <c r="J46" t="s">
        <v>48</v>
      </c>
      <c r="K46">
        <v>3.71</v>
      </c>
      <c r="L46">
        <v>20</v>
      </c>
      <c r="M46" t="s">
        <v>49</v>
      </c>
      <c r="N46" t="s">
        <v>50</v>
      </c>
      <c r="O46">
        <v>0</v>
      </c>
      <c r="P46">
        <v>0</v>
      </c>
      <c r="Q46">
        <v>2004</v>
      </c>
      <c r="R46">
        <v>1</v>
      </c>
      <c r="S46">
        <v>2</v>
      </c>
      <c r="T46">
        <v>4</v>
      </c>
      <c r="U46">
        <v>1</v>
      </c>
      <c r="V46">
        <v>3</v>
      </c>
      <c r="W46">
        <v>5</v>
      </c>
      <c r="X46">
        <v>2</v>
      </c>
      <c r="Y46">
        <v>0</v>
      </c>
    </row>
    <row r="47" spans="1:25" ht="15">
      <c r="A47">
        <v>29524</v>
      </c>
      <c r="B47" t="s">
        <v>60</v>
      </c>
      <c r="C47">
        <v>24</v>
      </c>
      <c r="D47">
        <v>75</v>
      </c>
      <c r="E47">
        <v>13</v>
      </c>
      <c r="F47" t="s">
        <v>61</v>
      </c>
      <c r="G47">
        <v>15</v>
      </c>
      <c r="H47">
        <v>45</v>
      </c>
      <c r="I47">
        <v>35</v>
      </c>
      <c r="J47" t="s">
        <v>48</v>
      </c>
      <c r="K47">
        <v>3.71</v>
      </c>
      <c r="L47">
        <v>40</v>
      </c>
      <c r="M47" t="s">
        <v>49</v>
      </c>
      <c r="N47" t="s">
        <v>50</v>
      </c>
      <c r="O47">
        <v>0</v>
      </c>
      <c r="P47">
        <v>0</v>
      </c>
      <c r="Q47">
        <v>2007</v>
      </c>
      <c r="R47">
        <v>1</v>
      </c>
      <c r="S47">
        <v>2</v>
      </c>
      <c r="T47">
        <v>4</v>
      </c>
      <c r="U47">
        <v>2</v>
      </c>
      <c r="V47">
        <v>3</v>
      </c>
      <c r="W47">
        <v>5</v>
      </c>
      <c r="X47">
        <v>1</v>
      </c>
      <c r="Y47">
        <v>0</v>
      </c>
    </row>
    <row r="48" spans="1:25" ht="15">
      <c r="A48">
        <v>40152</v>
      </c>
      <c r="B48" t="s">
        <v>60</v>
      </c>
      <c r="C48">
        <v>28</v>
      </c>
      <c r="D48">
        <v>78</v>
      </c>
      <c r="E48">
        <v>10</v>
      </c>
      <c r="F48" t="s">
        <v>51</v>
      </c>
      <c r="G48">
        <v>15</v>
      </c>
      <c r="H48">
        <v>4</v>
      </c>
      <c r="I48">
        <v>5</v>
      </c>
      <c r="J48" t="s">
        <v>62</v>
      </c>
      <c r="K48">
        <v>4</v>
      </c>
      <c r="L48">
        <v>5</v>
      </c>
      <c r="M48" t="s">
        <v>49</v>
      </c>
      <c r="N48" t="s">
        <v>50</v>
      </c>
      <c r="O48">
        <v>15</v>
      </c>
      <c r="P48">
        <v>105</v>
      </c>
      <c r="Q48">
        <v>2009</v>
      </c>
      <c r="R48">
        <v>2</v>
      </c>
      <c r="S48">
        <v>3</v>
      </c>
      <c r="T48">
        <v>5</v>
      </c>
      <c r="U48">
        <v>2</v>
      </c>
      <c r="V48">
        <v>3</v>
      </c>
      <c r="W48">
        <v>4</v>
      </c>
      <c r="X48">
        <v>1</v>
      </c>
      <c r="Y48">
        <v>10</v>
      </c>
    </row>
    <row r="49" spans="1:25" ht="15">
      <c r="A49">
        <v>29612</v>
      </c>
      <c r="B49" t="s">
        <v>60</v>
      </c>
      <c r="C49">
        <v>35</v>
      </c>
      <c r="D49">
        <v>73</v>
      </c>
      <c r="E49">
        <v>11</v>
      </c>
      <c r="F49" t="s">
        <v>55</v>
      </c>
      <c r="G49">
        <v>15</v>
      </c>
      <c r="H49">
        <v>4</v>
      </c>
      <c r="I49">
        <v>2</v>
      </c>
      <c r="J49" t="s">
        <v>52</v>
      </c>
      <c r="K49">
        <v>3.8</v>
      </c>
      <c r="L49">
        <v>30</v>
      </c>
      <c r="M49" t="s">
        <v>49</v>
      </c>
      <c r="N49" t="s">
        <v>50</v>
      </c>
      <c r="O49">
        <v>6</v>
      </c>
      <c r="P49">
        <v>67</v>
      </c>
      <c r="Q49">
        <v>1998</v>
      </c>
      <c r="R49">
        <v>5</v>
      </c>
      <c r="S49">
        <v>8</v>
      </c>
      <c r="T49">
        <v>1</v>
      </c>
      <c r="U49">
        <v>3</v>
      </c>
      <c r="V49">
        <v>4</v>
      </c>
      <c r="W49">
        <v>2</v>
      </c>
      <c r="X49">
        <v>5</v>
      </c>
      <c r="Y49">
        <v>0</v>
      </c>
    </row>
    <row r="50" spans="1:25" ht="15">
      <c r="A50">
        <v>33816</v>
      </c>
      <c r="B50" t="s">
        <v>60</v>
      </c>
      <c r="C50">
        <v>52</v>
      </c>
      <c r="D50">
        <v>74</v>
      </c>
      <c r="E50">
        <v>10</v>
      </c>
      <c r="F50" t="s">
        <v>61</v>
      </c>
      <c r="G50">
        <v>10</v>
      </c>
      <c r="H50">
        <v>6</v>
      </c>
      <c r="I50">
        <v>6</v>
      </c>
      <c r="J50" t="s">
        <v>52</v>
      </c>
      <c r="K50">
        <v>4</v>
      </c>
      <c r="L50">
        <v>25</v>
      </c>
      <c r="M50" t="s">
        <v>49</v>
      </c>
      <c r="N50" t="s">
        <v>50</v>
      </c>
      <c r="O50">
        <v>5</v>
      </c>
      <c r="P50">
        <v>0</v>
      </c>
      <c r="Q50">
        <v>2009</v>
      </c>
      <c r="R50">
        <v>2</v>
      </c>
      <c r="S50">
        <v>3</v>
      </c>
      <c r="T50">
        <v>2</v>
      </c>
      <c r="U50">
        <v>2</v>
      </c>
      <c r="V50">
        <v>3</v>
      </c>
      <c r="W50">
        <v>3</v>
      </c>
      <c r="X50">
        <v>2</v>
      </c>
      <c r="Y50">
        <v>12</v>
      </c>
    </row>
    <row r="51" spans="1:25" ht="15">
      <c r="A51">
        <v>40091</v>
      </c>
      <c r="B51" t="s">
        <v>60</v>
      </c>
      <c r="C51">
        <v>60</v>
      </c>
      <c r="D51">
        <v>70</v>
      </c>
      <c r="E51">
        <v>11</v>
      </c>
      <c r="F51" t="s">
        <v>53</v>
      </c>
      <c r="G51">
        <v>10</v>
      </c>
      <c r="H51">
        <v>6</v>
      </c>
      <c r="I51">
        <v>6</v>
      </c>
      <c r="J51" t="s">
        <v>52</v>
      </c>
      <c r="K51">
        <v>3.97</v>
      </c>
      <c r="L51">
        <v>18</v>
      </c>
      <c r="M51" t="s">
        <v>49</v>
      </c>
      <c r="N51" t="s">
        <v>50</v>
      </c>
      <c r="O51">
        <v>6</v>
      </c>
      <c r="P51">
        <v>4</v>
      </c>
      <c r="Q51">
        <v>2003</v>
      </c>
      <c r="R51">
        <v>2</v>
      </c>
      <c r="S51">
        <v>4</v>
      </c>
      <c r="T51">
        <v>4</v>
      </c>
      <c r="U51">
        <v>3</v>
      </c>
      <c r="V51">
        <v>5</v>
      </c>
      <c r="W51">
        <v>3</v>
      </c>
      <c r="X51">
        <v>3</v>
      </c>
      <c r="Y51">
        <v>28</v>
      </c>
    </row>
    <row r="52" spans="1:25" ht="15">
      <c r="A52">
        <v>29019</v>
      </c>
      <c r="B52" t="s">
        <v>60</v>
      </c>
      <c r="C52">
        <v>25</v>
      </c>
      <c r="D52">
        <v>70</v>
      </c>
      <c r="E52">
        <v>10.5</v>
      </c>
      <c r="F52" t="s">
        <v>55</v>
      </c>
      <c r="G52">
        <v>11</v>
      </c>
      <c r="H52">
        <v>2</v>
      </c>
      <c r="I52">
        <v>7</v>
      </c>
      <c r="J52" t="s">
        <v>56</v>
      </c>
      <c r="K52">
        <v>4</v>
      </c>
      <c r="L52">
        <v>20</v>
      </c>
      <c r="M52" t="s">
        <v>49</v>
      </c>
      <c r="N52" t="s">
        <v>50</v>
      </c>
      <c r="O52">
        <v>0</v>
      </c>
      <c r="P52">
        <v>700</v>
      </c>
      <c r="Q52">
        <v>2007</v>
      </c>
      <c r="R52">
        <v>2</v>
      </c>
      <c r="S52">
        <v>3</v>
      </c>
      <c r="T52">
        <v>5</v>
      </c>
      <c r="U52">
        <v>3</v>
      </c>
      <c r="V52">
        <v>1</v>
      </c>
      <c r="W52">
        <v>4</v>
      </c>
      <c r="X52">
        <v>2</v>
      </c>
      <c r="Y52">
        <v>14</v>
      </c>
    </row>
    <row r="53" spans="1:25" ht="15">
      <c r="A53">
        <v>33922</v>
      </c>
      <c r="B53" t="s">
        <v>60</v>
      </c>
      <c r="C53">
        <v>38</v>
      </c>
      <c r="D53">
        <v>68</v>
      </c>
      <c r="E53">
        <v>9.5</v>
      </c>
      <c r="F53" t="s">
        <v>55</v>
      </c>
      <c r="G53">
        <v>10</v>
      </c>
      <c r="H53">
        <v>2</v>
      </c>
      <c r="I53">
        <v>8</v>
      </c>
      <c r="J53" t="s">
        <v>56</v>
      </c>
      <c r="K53">
        <v>4</v>
      </c>
      <c r="L53">
        <v>12</v>
      </c>
      <c r="M53" t="s">
        <v>49</v>
      </c>
      <c r="N53" t="s">
        <v>50</v>
      </c>
      <c r="O53">
        <v>20</v>
      </c>
      <c r="P53">
        <v>104</v>
      </c>
      <c r="Q53">
        <v>2010</v>
      </c>
      <c r="R53">
        <v>2</v>
      </c>
      <c r="S53">
        <v>2</v>
      </c>
      <c r="T53">
        <v>4</v>
      </c>
      <c r="U53">
        <v>5</v>
      </c>
      <c r="V53">
        <v>2</v>
      </c>
      <c r="W53">
        <v>3</v>
      </c>
      <c r="X53">
        <v>3</v>
      </c>
      <c r="Y53">
        <v>6</v>
      </c>
    </row>
    <row r="54" spans="1:25" ht="15">
      <c r="A54">
        <v>40441</v>
      </c>
      <c r="B54" t="s">
        <v>60</v>
      </c>
      <c r="C54">
        <v>55</v>
      </c>
      <c r="D54">
        <v>70</v>
      </c>
      <c r="E54">
        <v>9.5</v>
      </c>
      <c r="F54" t="s">
        <v>55</v>
      </c>
      <c r="G54">
        <v>5</v>
      </c>
      <c r="H54">
        <v>3</v>
      </c>
      <c r="I54">
        <v>6</v>
      </c>
      <c r="J54" t="s">
        <v>56</v>
      </c>
      <c r="K54">
        <v>3.9</v>
      </c>
      <c r="L54">
        <v>18</v>
      </c>
      <c r="M54" t="s">
        <v>49</v>
      </c>
      <c r="N54" t="s">
        <v>50</v>
      </c>
      <c r="O54">
        <v>12</v>
      </c>
      <c r="P54">
        <v>0</v>
      </c>
      <c r="Q54">
        <v>2000</v>
      </c>
      <c r="R54">
        <v>1</v>
      </c>
      <c r="S54">
        <v>2</v>
      </c>
      <c r="T54">
        <v>3</v>
      </c>
      <c r="U54">
        <v>5</v>
      </c>
      <c r="V54">
        <v>5</v>
      </c>
      <c r="W54">
        <v>3</v>
      </c>
      <c r="X54">
        <v>5</v>
      </c>
      <c r="Y54">
        <v>35</v>
      </c>
    </row>
    <row r="55" spans="1:25" ht="15">
      <c r="A55">
        <v>29092</v>
      </c>
      <c r="B55" t="s">
        <v>60</v>
      </c>
      <c r="C55">
        <v>62</v>
      </c>
      <c r="D55">
        <v>77</v>
      </c>
      <c r="E55">
        <v>11</v>
      </c>
      <c r="F55" t="s">
        <v>63</v>
      </c>
      <c r="G55">
        <v>4</v>
      </c>
      <c r="H55">
        <v>6</v>
      </c>
      <c r="I55">
        <v>2</v>
      </c>
      <c r="J55" t="s">
        <v>58</v>
      </c>
      <c r="K55">
        <v>3.8</v>
      </c>
      <c r="L55">
        <v>35</v>
      </c>
      <c r="M55" t="s">
        <v>49</v>
      </c>
      <c r="N55" t="s">
        <v>50</v>
      </c>
      <c r="O55">
        <v>8</v>
      </c>
      <c r="P55">
        <v>180</v>
      </c>
      <c r="Q55">
        <v>2003</v>
      </c>
      <c r="R55">
        <v>1</v>
      </c>
      <c r="S55">
        <v>2</v>
      </c>
      <c r="T55">
        <v>1</v>
      </c>
      <c r="U55">
        <v>5</v>
      </c>
      <c r="V55">
        <v>3</v>
      </c>
      <c r="W55">
        <v>2</v>
      </c>
      <c r="X55">
        <v>4</v>
      </c>
      <c r="Y55">
        <v>16</v>
      </c>
    </row>
    <row r="56" spans="1:25" ht="15">
      <c r="A56">
        <v>40923</v>
      </c>
      <c r="B56" t="s">
        <v>60</v>
      </c>
      <c r="C56">
        <v>38</v>
      </c>
      <c r="D56">
        <v>67</v>
      </c>
      <c r="E56">
        <v>8.5</v>
      </c>
      <c r="F56" t="s">
        <v>53</v>
      </c>
      <c r="G56">
        <v>5</v>
      </c>
      <c r="H56">
        <v>5</v>
      </c>
      <c r="I56">
        <v>5</v>
      </c>
      <c r="J56" t="s">
        <v>58</v>
      </c>
      <c r="K56">
        <v>3.8</v>
      </c>
      <c r="L56">
        <v>12</v>
      </c>
      <c r="M56" t="s">
        <v>49</v>
      </c>
      <c r="N56" t="s">
        <v>50</v>
      </c>
      <c r="O56">
        <v>4</v>
      </c>
      <c r="P56">
        <v>85</v>
      </c>
      <c r="Q56">
        <v>2007</v>
      </c>
      <c r="R56">
        <v>1</v>
      </c>
      <c r="S56">
        <v>6</v>
      </c>
      <c r="T56">
        <v>4</v>
      </c>
      <c r="U56">
        <v>5</v>
      </c>
      <c r="V56">
        <v>3</v>
      </c>
      <c r="W56">
        <v>1</v>
      </c>
      <c r="X56">
        <v>2</v>
      </c>
      <c r="Y56">
        <v>130</v>
      </c>
    </row>
    <row r="57" spans="1:25" ht="15">
      <c r="A57">
        <v>29538</v>
      </c>
      <c r="B57" t="s">
        <v>60</v>
      </c>
      <c r="C57">
        <v>51</v>
      </c>
      <c r="D57">
        <v>70</v>
      </c>
      <c r="E57">
        <v>10.5</v>
      </c>
      <c r="F57" t="s">
        <v>63</v>
      </c>
      <c r="G57">
        <v>11</v>
      </c>
      <c r="H57">
        <v>7</v>
      </c>
      <c r="I57">
        <v>0</v>
      </c>
      <c r="J57" t="s">
        <v>59</v>
      </c>
      <c r="K57">
        <v>3.74</v>
      </c>
      <c r="L57">
        <v>10</v>
      </c>
      <c r="M57" t="s">
        <v>49</v>
      </c>
      <c r="N57" t="s">
        <v>50</v>
      </c>
      <c r="O57">
        <v>3</v>
      </c>
      <c r="P57">
        <v>0</v>
      </c>
      <c r="Q57">
        <v>2006</v>
      </c>
      <c r="R57">
        <v>1</v>
      </c>
      <c r="S57">
        <v>2</v>
      </c>
      <c r="T57">
        <v>4</v>
      </c>
      <c r="U57">
        <v>5</v>
      </c>
      <c r="V57">
        <v>2</v>
      </c>
      <c r="W57">
        <v>1</v>
      </c>
      <c r="X57">
        <v>3</v>
      </c>
      <c r="Y57">
        <v>0</v>
      </c>
    </row>
    <row r="58" spans="1:25" ht="15">
      <c r="A58">
        <v>40072</v>
      </c>
      <c r="B58" t="s">
        <v>60</v>
      </c>
      <c r="C58">
        <v>49</v>
      </c>
      <c r="D58">
        <v>69</v>
      </c>
      <c r="E58">
        <v>9.5</v>
      </c>
      <c r="F58" t="s">
        <v>57</v>
      </c>
      <c r="G58">
        <v>12</v>
      </c>
      <c r="H58">
        <v>6</v>
      </c>
      <c r="I58">
        <v>2</v>
      </c>
      <c r="J58" t="s">
        <v>59</v>
      </c>
      <c r="K58">
        <v>3.9</v>
      </c>
      <c r="L58">
        <v>25</v>
      </c>
      <c r="M58" t="s">
        <v>49</v>
      </c>
      <c r="N58" t="s">
        <v>50</v>
      </c>
      <c r="O58">
        <v>6</v>
      </c>
      <c r="P58">
        <v>165</v>
      </c>
      <c r="Q58">
        <v>1994</v>
      </c>
      <c r="R58">
        <v>13</v>
      </c>
      <c r="S58">
        <v>2</v>
      </c>
      <c r="T58">
        <v>2</v>
      </c>
      <c r="U58">
        <v>4</v>
      </c>
      <c r="V58">
        <v>3</v>
      </c>
      <c r="W58">
        <v>1</v>
      </c>
      <c r="X58">
        <v>1</v>
      </c>
      <c r="Y58">
        <v>45</v>
      </c>
    </row>
    <row r="59" spans="1:25" ht="15">
      <c r="A59">
        <v>41283</v>
      </c>
      <c r="B59" t="s">
        <v>60</v>
      </c>
      <c r="C59">
        <v>50</v>
      </c>
      <c r="D59">
        <v>75</v>
      </c>
      <c r="E59">
        <v>12</v>
      </c>
      <c r="F59" t="s">
        <v>63</v>
      </c>
      <c r="G59">
        <v>12</v>
      </c>
      <c r="H59">
        <v>4</v>
      </c>
      <c r="I59">
        <v>4</v>
      </c>
      <c r="J59" t="s">
        <v>59</v>
      </c>
      <c r="K59">
        <v>3.88</v>
      </c>
      <c r="L59">
        <v>30</v>
      </c>
      <c r="M59" t="s">
        <v>49</v>
      </c>
      <c r="N59" t="s">
        <v>50</v>
      </c>
      <c r="O59">
        <v>20</v>
      </c>
      <c r="P59">
        <v>200</v>
      </c>
      <c r="Q59">
        <v>2005</v>
      </c>
      <c r="R59">
        <v>0</v>
      </c>
      <c r="S59">
        <v>1</v>
      </c>
      <c r="T59">
        <v>1</v>
      </c>
      <c r="U59">
        <v>4</v>
      </c>
      <c r="V59">
        <v>4</v>
      </c>
      <c r="W59">
        <v>1</v>
      </c>
      <c r="X59">
        <v>5</v>
      </c>
      <c r="Y59">
        <v>9</v>
      </c>
    </row>
    <row r="60" spans="1:25" ht="15">
      <c r="A60">
        <v>33963</v>
      </c>
      <c r="B60" t="s">
        <v>60</v>
      </c>
      <c r="C60">
        <v>31</v>
      </c>
      <c r="D60">
        <v>70</v>
      </c>
      <c r="E60">
        <v>12</v>
      </c>
      <c r="F60" t="s">
        <v>53</v>
      </c>
      <c r="G60">
        <v>2</v>
      </c>
      <c r="H60">
        <v>10</v>
      </c>
      <c r="K60">
        <v>2</v>
      </c>
      <c r="L60">
        <v>4</v>
      </c>
      <c r="M60" t="s">
        <v>54</v>
      </c>
      <c r="N60" t="s">
        <v>50</v>
      </c>
      <c r="O60">
        <v>7</v>
      </c>
      <c r="P60">
        <v>1059</v>
      </c>
      <c r="Q60">
        <v>2000</v>
      </c>
      <c r="R60">
        <v>0</v>
      </c>
      <c r="S60">
        <v>3</v>
      </c>
      <c r="T60">
        <v>5</v>
      </c>
      <c r="U60">
        <v>3</v>
      </c>
      <c r="V60">
        <v>5</v>
      </c>
      <c r="W60">
        <v>3</v>
      </c>
      <c r="X60">
        <v>3</v>
      </c>
      <c r="Y60">
        <v>30</v>
      </c>
    </row>
    <row r="61" spans="1:25" ht="15">
      <c r="A61">
        <v>29067</v>
      </c>
      <c r="C61">
        <v>25</v>
      </c>
      <c r="D61">
        <v>64</v>
      </c>
      <c r="E61">
        <v>6.5</v>
      </c>
      <c r="F61" t="s">
        <v>51</v>
      </c>
      <c r="G61">
        <v>12</v>
      </c>
      <c r="H61">
        <v>2</v>
      </c>
      <c r="I61">
        <v>5</v>
      </c>
      <c r="J61" t="s">
        <v>56</v>
      </c>
      <c r="K61">
        <v>4</v>
      </c>
      <c r="L61">
        <v>20</v>
      </c>
      <c r="M61" t="s">
        <v>49</v>
      </c>
      <c r="N61" t="s">
        <v>50</v>
      </c>
      <c r="O61">
        <v>6</v>
      </c>
      <c r="P61">
        <v>200</v>
      </c>
      <c r="Q61">
        <v>2006</v>
      </c>
      <c r="R61">
        <v>2</v>
      </c>
      <c r="S61">
        <v>1</v>
      </c>
      <c r="T61">
        <v>1</v>
      </c>
      <c r="U61">
        <v>5</v>
      </c>
      <c r="V61">
        <v>4</v>
      </c>
      <c r="W61">
        <v>5</v>
      </c>
      <c r="X61">
        <v>5</v>
      </c>
      <c r="Y61">
        <v>100</v>
      </c>
    </row>
    <row r="62" spans="1:25" ht="15">
      <c r="A62">
        <v>29117</v>
      </c>
      <c r="B62" t="s">
        <v>46</v>
      </c>
      <c r="C62">
        <v>41</v>
      </c>
      <c r="D62">
        <v>64</v>
      </c>
      <c r="E62">
        <v>7.5</v>
      </c>
      <c r="F62" t="s">
        <v>47</v>
      </c>
      <c r="G62">
        <v>12</v>
      </c>
      <c r="H62">
        <v>7</v>
      </c>
      <c r="I62">
        <v>7</v>
      </c>
      <c r="J62" t="s">
        <v>48</v>
      </c>
      <c r="K62">
        <v>3.75</v>
      </c>
      <c r="L62">
        <v>8</v>
      </c>
      <c r="M62" t="s">
        <v>49</v>
      </c>
      <c r="N62" t="s">
        <v>64</v>
      </c>
      <c r="O62">
        <v>5</v>
      </c>
      <c r="P62">
        <v>102</v>
      </c>
      <c r="Q62">
        <v>1999</v>
      </c>
      <c r="R62">
        <v>8</v>
      </c>
      <c r="S62">
        <v>3</v>
      </c>
      <c r="T62">
        <v>1</v>
      </c>
      <c r="U62">
        <v>5</v>
      </c>
      <c r="V62">
        <v>4</v>
      </c>
      <c r="W62">
        <v>2</v>
      </c>
      <c r="X62">
        <v>3</v>
      </c>
      <c r="Y62">
        <v>10</v>
      </c>
    </row>
    <row r="63" spans="1:25" ht="15">
      <c r="A63">
        <v>40539</v>
      </c>
      <c r="B63" t="s">
        <v>46</v>
      </c>
      <c r="C63">
        <v>27</v>
      </c>
      <c r="D63">
        <v>65</v>
      </c>
      <c r="E63">
        <v>9</v>
      </c>
      <c r="F63" t="s">
        <v>55</v>
      </c>
      <c r="G63">
        <v>10</v>
      </c>
      <c r="H63">
        <v>8</v>
      </c>
      <c r="I63">
        <v>10</v>
      </c>
      <c r="J63" t="s">
        <v>48</v>
      </c>
      <c r="K63">
        <v>3</v>
      </c>
      <c r="L63">
        <v>8</v>
      </c>
      <c r="M63" t="s">
        <v>49</v>
      </c>
      <c r="N63" t="s">
        <v>64</v>
      </c>
      <c r="O63">
        <v>3</v>
      </c>
      <c r="P63">
        <v>430</v>
      </c>
      <c r="Q63">
        <v>2004</v>
      </c>
      <c r="R63">
        <v>1</v>
      </c>
      <c r="S63">
        <v>5</v>
      </c>
      <c r="T63">
        <v>1</v>
      </c>
      <c r="U63">
        <v>4</v>
      </c>
      <c r="V63">
        <v>5</v>
      </c>
      <c r="W63">
        <v>5</v>
      </c>
      <c r="X63">
        <v>5</v>
      </c>
      <c r="Y63">
        <v>20</v>
      </c>
    </row>
    <row r="64" spans="1:25" ht="15">
      <c r="A64">
        <v>29214</v>
      </c>
      <c r="B64" t="s">
        <v>46</v>
      </c>
      <c r="C64">
        <v>24</v>
      </c>
      <c r="D64">
        <v>68</v>
      </c>
      <c r="E64">
        <v>9</v>
      </c>
      <c r="F64" t="s">
        <v>55</v>
      </c>
      <c r="G64">
        <v>10</v>
      </c>
      <c r="H64">
        <v>5</v>
      </c>
      <c r="I64">
        <v>4</v>
      </c>
      <c r="J64" t="s">
        <v>52</v>
      </c>
      <c r="K64">
        <v>2.8</v>
      </c>
      <c r="L64">
        <v>10</v>
      </c>
      <c r="M64" t="s">
        <v>49</v>
      </c>
      <c r="N64" t="s">
        <v>64</v>
      </c>
      <c r="O64">
        <v>6</v>
      </c>
      <c r="P64">
        <v>356</v>
      </c>
      <c r="Q64">
        <v>2005</v>
      </c>
      <c r="R64">
        <v>2</v>
      </c>
      <c r="S64">
        <v>3</v>
      </c>
      <c r="T64">
        <v>5</v>
      </c>
      <c r="U64">
        <v>4</v>
      </c>
      <c r="V64">
        <v>3</v>
      </c>
      <c r="W64">
        <v>2</v>
      </c>
      <c r="X64">
        <v>1</v>
      </c>
      <c r="Y64">
        <v>110</v>
      </c>
    </row>
    <row r="65" spans="1:25" ht="15">
      <c r="A65">
        <v>29017</v>
      </c>
      <c r="B65" t="s">
        <v>46</v>
      </c>
      <c r="C65">
        <v>40</v>
      </c>
      <c r="D65">
        <v>63</v>
      </c>
      <c r="E65">
        <v>8.5</v>
      </c>
      <c r="F65" t="s">
        <v>47</v>
      </c>
      <c r="G65">
        <v>11</v>
      </c>
      <c r="H65">
        <v>4</v>
      </c>
      <c r="I65">
        <v>5</v>
      </c>
      <c r="J65" t="s">
        <v>56</v>
      </c>
      <c r="K65">
        <v>3.66</v>
      </c>
      <c r="L65">
        <v>12</v>
      </c>
      <c r="M65" t="s">
        <v>49</v>
      </c>
      <c r="N65" t="s">
        <v>64</v>
      </c>
      <c r="O65">
        <v>6</v>
      </c>
      <c r="P65">
        <v>195</v>
      </c>
      <c r="Q65">
        <v>2009</v>
      </c>
      <c r="R65">
        <v>5</v>
      </c>
      <c r="S65">
        <v>3</v>
      </c>
      <c r="T65">
        <v>3</v>
      </c>
      <c r="U65">
        <v>5</v>
      </c>
      <c r="V65">
        <v>4</v>
      </c>
      <c r="W65">
        <v>2</v>
      </c>
      <c r="X65">
        <v>1</v>
      </c>
      <c r="Y65">
        <v>76</v>
      </c>
    </row>
    <row r="66" spans="1:25" ht="15">
      <c r="A66">
        <v>29050</v>
      </c>
      <c r="B66" t="s">
        <v>46</v>
      </c>
      <c r="C66">
        <v>24</v>
      </c>
      <c r="D66">
        <v>64</v>
      </c>
      <c r="E66">
        <v>6.5</v>
      </c>
      <c r="F66" t="s">
        <v>55</v>
      </c>
      <c r="G66">
        <v>10</v>
      </c>
      <c r="H66">
        <v>1</v>
      </c>
      <c r="I66">
        <v>10</v>
      </c>
      <c r="J66" t="s">
        <v>56</v>
      </c>
      <c r="K66">
        <v>0</v>
      </c>
      <c r="L66">
        <v>10</v>
      </c>
      <c r="M66" t="s">
        <v>49</v>
      </c>
      <c r="N66" t="s">
        <v>64</v>
      </c>
      <c r="O66">
        <v>2</v>
      </c>
      <c r="P66">
        <v>822</v>
      </c>
      <c r="Q66">
        <v>2010</v>
      </c>
      <c r="R66">
        <v>2</v>
      </c>
      <c r="S66">
        <v>3</v>
      </c>
      <c r="T66">
        <v>4</v>
      </c>
      <c r="U66">
        <v>3</v>
      </c>
      <c r="V66">
        <v>5</v>
      </c>
      <c r="W66">
        <v>5</v>
      </c>
      <c r="X66">
        <v>4</v>
      </c>
      <c r="Y66">
        <v>3</v>
      </c>
    </row>
    <row r="67" spans="1:25" ht="15">
      <c r="A67">
        <v>29056</v>
      </c>
      <c r="B67" t="s">
        <v>46</v>
      </c>
      <c r="C67">
        <v>22</v>
      </c>
      <c r="D67">
        <v>65</v>
      </c>
      <c r="E67">
        <v>7</v>
      </c>
      <c r="F67" t="s">
        <v>55</v>
      </c>
      <c r="G67">
        <v>12</v>
      </c>
      <c r="H67">
        <v>2</v>
      </c>
      <c r="I67">
        <v>11</v>
      </c>
      <c r="J67" t="s">
        <v>56</v>
      </c>
      <c r="K67">
        <v>4</v>
      </c>
      <c r="L67">
        <v>20</v>
      </c>
      <c r="M67" t="s">
        <v>54</v>
      </c>
      <c r="N67" t="s">
        <v>64</v>
      </c>
      <c r="O67">
        <v>6</v>
      </c>
      <c r="P67">
        <v>0</v>
      </c>
      <c r="Q67">
        <v>2004</v>
      </c>
      <c r="R67">
        <v>0</v>
      </c>
      <c r="S67">
        <v>2</v>
      </c>
      <c r="T67">
        <v>5</v>
      </c>
      <c r="U67">
        <v>5</v>
      </c>
      <c r="V67">
        <v>1</v>
      </c>
      <c r="W67">
        <v>3</v>
      </c>
      <c r="X67">
        <v>3</v>
      </c>
      <c r="Y67">
        <v>20</v>
      </c>
    </row>
    <row r="68" spans="1:25" ht="15">
      <c r="A68">
        <v>29104</v>
      </c>
      <c r="B68" t="s">
        <v>46</v>
      </c>
      <c r="C68">
        <v>28</v>
      </c>
      <c r="D68">
        <v>64</v>
      </c>
      <c r="E68">
        <v>8</v>
      </c>
      <c r="F68" t="s">
        <v>47</v>
      </c>
      <c r="G68">
        <v>12</v>
      </c>
      <c r="H68">
        <v>3</v>
      </c>
      <c r="I68">
        <v>4</v>
      </c>
      <c r="J68" t="s">
        <v>56</v>
      </c>
      <c r="K68">
        <v>4</v>
      </c>
      <c r="L68">
        <v>3</v>
      </c>
      <c r="M68" t="s">
        <v>49</v>
      </c>
      <c r="N68" t="s">
        <v>64</v>
      </c>
      <c r="O68">
        <v>2</v>
      </c>
      <c r="P68">
        <v>200</v>
      </c>
      <c r="Q68">
        <v>2010</v>
      </c>
      <c r="R68">
        <v>1</v>
      </c>
      <c r="S68">
        <v>4</v>
      </c>
      <c r="T68">
        <v>1</v>
      </c>
      <c r="U68">
        <v>3</v>
      </c>
      <c r="V68">
        <v>5</v>
      </c>
      <c r="W68">
        <v>2</v>
      </c>
      <c r="X68">
        <v>4</v>
      </c>
      <c r="Y68">
        <v>30</v>
      </c>
    </row>
    <row r="69" spans="1:25" ht="15">
      <c r="A69">
        <v>29106</v>
      </c>
      <c r="B69" t="s">
        <v>46</v>
      </c>
      <c r="C69">
        <v>28</v>
      </c>
      <c r="D69">
        <v>70</v>
      </c>
      <c r="E69">
        <v>7</v>
      </c>
      <c r="F69" t="s">
        <v>55</v>
      </c>
      <c r="G69">
        <v>10</v>
      </c>
      <c r="H69">
        <v>3</v>
      </c>
      <c r="I69">
        <v>5</v>
      </c>
      <c r="J69" t="s">
        <v>56</v>
      </c>
      <c r="K69">
        <v>3.71</v>
      </c>
      <c r="L69">
        <v>30</v>
      </c>
      <c r="M69" t="s">
        <v>49</v>
      </c>
      <c r="N69" t="s">
        <v>64</v>
      </c>
      <c r="O69">
        <v>4</v>
      </c>
      <c r="P69">
        <v>250</v>
      </c>
      <c r="Q69">
        <v>2010</v>
      </c>
      <c r="R69">
        <v>1</v>
      </c>
      <c r="S69">
        <v>5</v>
      </c>
      <c r="T69">
        <v>5</v>
      </c>
      <c r="U69">
        <v>4</v>
      </c>
      <c r="V69">
        <v>3</v>
      </c>
      <c r="W69">
        <v>4</v>
      </c>
      <c r="X69">
        <v>4</v>
      </c>
      <c r="Y69">
        <v>5</v>
      </c>
    </row>
    <row r="70" spans="1:25" ht="15">
      <c r="A70">
        <v>29315</v>
      </c>
      <c r="B70" t="s">
        <v>46</v>
      </c>
      <c r="C70">
        <v>39</v>
      </c>
      <c r="D70">
        <v>61</v>
      </c>
      <c r="E70">
        <v>8</v>
      </c>
      <c r="F70" t="s">
        <v>47</v>
      </c>
      <c r="G70">
        <v>10</v>
      </c>
      <c r="H70">
        <v>3</v>
      </c>
      <c r="I70">
        <v>10</v>
      </c>
      <c r="J70" t="s">
        <v>56</v>
      </c>
      <c r="K70">
        <v>4</v>
      </c>
      <c r="L70">
        <v>20</v>
      </c>
      <c r="M70" t="s">
        <v>49</v>
      </c>
      <c r="N70" t="s">
        <v>64</v>
      </c>
      <c r="O70">
        <v>1</v>
      </c>
      <c r="P70">
        <v>90</v>
      </c>
      <c r="Q70">
        <v>2006</v>
      </c>
      <c r="R70">
        <v>1</v>
      </c>
      <c r="S70">
        <v>4</v>
      </c>
      <c r="T70">
        <v>3</v>
      </c>
      <c r="U70">
        <v>2</v>
      </c>
      <c r="V70">
        <v>4</v>
      </c>
      <c r="W70">
        <v>1</v>
      </c>
      <c r="X70">
        <v>5</v>
      </c>
      <c r="Y70">
        <v>24</v>
      </c>
    </row>
    <row r="71" spans="1:25" ht="15">
      <c r="A71">
        <v>33927</v>
      </c>
      <c r="B71" t="s">
        <v>46</v>
      </c>
      <c r="C71">
        <v>42</v>
      </c>
      <c r="D71">
        <v>63</v>
      </c>
      <c r="E71">
        <v>9</v>
      </c>
      <c r="F71" t="s">
        <v>55</v>
      </c>
      <c r="G71">
        <v>11</v>
      </c>
      <c r="H71">
        <v>10</v>
      </c>
      <c r="I71">
        <v>2</v>
      </c>
      <c r="J71" t="s">
        <v>56</v>
      </c>
      <c r="K71">
        <v>3.59</v>
      </c>
      <c r="L71">
        <v>10</v>
      </c>
      <c r="M71" t="s">
        <v>49</v>
      </c>
      <c r="N71" t="s">
        <v>64</v>
      </c>
      <c r="O71">
        <v>5</v>
      </c>
      <c r="P71">
        <v>0</v>
      </c>
      <c r="Q71">
        <v>2008</v>
      </c>
      <c r="R71">
        <v>2</v>
      </c>
      <c r="S71">
        <v>2</v>
      </c>
      <c r="T71">
        <v>1</v>
      </c>
      <c r="U71">
        <v>5</v>
      </c>
      <c r="V71">
        <v>1</v>
      </c>
      <c r="W71">
        <v>1</v>
      </c>
      <c r="X71">
        <v>5</v>
      </c>
      <c r="Y71">
        <v>70</v>
      </c>
    </row>
    <row r="72" spans="1:25" ht="15">
      <c r="A72">
        <v>40047</v>
      </c>
      <c r="B72" t="s">
        <v>46</v>
      </c>
      <c r="C72">
        <v>46</v>
      </c>
      <c r="D72">
        <v>60</v>
      </c>
      <c r="E72">
        <v>6</v>
      </c>
      <c r="F72" t="s">
        <v>47</v>
      </c>
      <c r="G72">
        <v>12</v>
      </c>
      <c r="H72">
        <v>4</v>
      </c>
      <c r="I72">
        <v>3</v>
      </c>
      <c r="J72" t="s">
        <v>56</v>
      </c>
      <c r="K72">
        <v>4</v>
      </c>
      <c r="L72">
        <v>30</v>
      </c>
      <c r="M72" t="s">
        <v>49</v>
      </c>
      <c r="N72" t="s">
        <v>64</v>
      </c>
      <c r="O72">
        <v>15</v>
      </c>
      <c r="P72">
        <v>109</v>
      </c>
      <c r="Q72">
        <v>2006</v>
      </c>
      <c r="R72">
        <v>2</v>
      </c>
      <c r="S72">
        <v>1</v>
      </c>
      <c r="T72">
        <v>1</v>
      </c>
      <c r="U72">
        <v>5</v>
      </c>
      <c r="V72">
        <v>1</v>
      </c>
      <c r="W72">
        <v>1</v>
      </c>
      <c r="X72">
        <v>4</v>
      </c>
      <c r="Y72">
        <v>60</v>
      </c>
    </row>
    <row r="73" spans="1:25" ht="15">
      <c r="A73">
        <v>40066</v>
      </c>
      <c r="B73" t="s">
        <v>46</v>
      </c>
      <c r="C73">
        <v>33</v>
      </c>
      <c r="D73">
        <v>64</v>
      </c>
      <c r="E73">
        <v>8</v>
      </c>
      <c r="F73" t="s">
        <v>51</v>
      </c>
      <c r="G73">
        <v>11</v>
      </c>
      <c r="H73">
        <v>2</v>
      </c>
      <c r="I73">
        <v>13</v>
      </c>
      <c r="J73" t="s">
        <v>56</v>
      </c>
      <c r="K73">
        <v>4</v>
      </c>
      <c r="L73">
        <v>7</v>
      </c>
      <c r="M73" t="s">
        <v>49</v>
      </c>
      <c r="N73" t="s">
        <v>64</v>
      </c>
      <c r="O73">
        <v>3</v>
      </c>
      <c r="P73">
        <v>200</v>
      </c>
      <c r="Q73">
        <v>2003</v>
      </c>
      <c r="R73">
        <v>0</v>
      </c>
      <c r="S73">
        <v>7</v>
      </c>
      <c r="T73">
        <v>3</v>
      </c>
      <c r="U73">
        <v>5</v>
      </c>
      <c r="V73">
        <v>4</v>
      </c>
      <c r="W73">
        <v>3</v>
      </c>
      <c r="X73">
        <v>5</v>
      </c>
      <c r="Y73">
        <v>60</v>
      </c>
    </row>
    <row r="74" spans="1:25" ht="15">
      <c r="A74">
        <v>40294</v>
      </c>
      <c r="B74" t="s">
        <v>46</v>
      </c>
      <c r="C74">
        <v>31</v>
      </c>
      <c r="D74">
        <v>61</v>
      </c>
      <c r="E74">
        <v>6.5</v>
      </c>
      <c r="F74" t="s">
        <v>47</v>
      </c>
      <c r="G74">
        <v>12</v>
      </c>
      <c r="H74">
        <v>4</v>
      </c>
      <c r="I74">
        <v>4</v>
      </c>
      <c r="J74" t="s">
        <v>56</v>
      </c>
      <c r="K74">
        <v>4</v>
      </c>
      <c r="L74">
        <v>45</v>
      </c>
      <c r="M74" t="s">
        <v>49</v>
      </c>
      <c r="N74" t="s">
        <v>64</v>
      </c>
      <c r="O74">
        <v>1</v>
      </c>
      <c r="P74">
        <v>139</v>
      </c>
      <c r="Q74">
        <v>2006</v>
      </c>
      <c r="R74">
        <v>1</v>
      </c>
      <c r="S74">
        <v>2</v>
      </c>
      <c r="T74">
        <v>1</v>
      </c>
      <c r="U74">
        <v>1</v>
      </c>
      <c r="V74">
        <v>1</v>
      </c>
      <c r="W74">
        <v>2</v>
      </c>
      <c r="X74">
        <v>2</v>
      </c>
      <c r="Y74">
        <v>30</v>
      </c>
    </row>
    <row r="75" spans="1:25" ht="15">
      <c r="A75">
        <v>40738</v>
      </c>
      <c r="B75" t="s">
        <v>46</v>
      </c>
      <c r="C75">
        <v>41</v>
      </c>
      <c r="D75">
        <v>5.3</v>
      </c>
      <c r="E75">
        <v>7.5</v>
      </c>
      <c r="F75" t="s">
        <v>53</v>
      </c>
      <c r="G75">
        <v>11</v>
      </c>
      <c r="H75">
        <v>2</v>
      </c>
      <c r="I75">
        <v>9</v>
      </c>
      <c r="J75" t="s">
        <v>56</v>
      </c>
      <c r="K75">
        <v>4</v>
      </c>
      <c r="L75">
        <v>12</v>
      </c>
      <c r="M75" t="s">
        <v>54</v>
      </c>
      <c r="N75" t="s">
        <v>64</v>
      </c>
      <c r="O75">
        <v>8</v>
      </c>
      <c r="P75">
        <v>100</v>
      </c>
      <c r="Q75">
        <v>2004</v>
      </c>
      <c r="R75">
        <v>3</v>
      </c>
      <c r="S75">
        <v>4</v>
      </c>
      <c r="T75">
        <v>1</v>
      </c>
      <c r="U75">
        <v>4</v>
      </c>
      <c r="V75">
        <v>4</v>
      </c>
      <c r="W75">
        <v>3</v>
      </c>
      <c r="X75">
        <v>1</v>
      </c>
      <c r="Y75">
        <v>20</v>
      </c>
    </row>
    <row r="76" spans="1:25" ht="15">
      <c r="A76">
        <v>40768</v>
      </c>
      <c r="B76" t="s">
        <v>46</v>
      </c>
      <c r="C76">
        <v>42</v>
      </c>
      <c r="D76">
        <v>67</v>
      </c>
      <c r="E76">
        <v>8.5</v>
      </c>
      <c r="F76" t="s">
        <v>47</v>
      </c>
      <c r="G76">
        <v>11</v>
      </c>
      <c r="H76">
        <v>3</v>
      </c>
      <c r="I76">
        <v>6</v>
      </c>
      <c r="J76" t="s">
        <v>56</v>
      </c>
      <c r="K76">
        <v>2.5</v>
      </c>
      <c r="L76">
        <v>6</v>
      </c>
      <c r="M76" t="s">
        <v>49</v>
      </c>
      <c r="N76" t="s">
        <v>64</v>
      </c>
      <c r="O76">
        <v>25</v>
      </c>
      <c r="P76">
        <v>350</v>
      </c>
      <c r="Q76">
        <v>2007</v>
      </c>
      <c r="R76">
        <v>0</v>
      </c>
      <c r="S76">
        <v>4</v>
      </c>
      <c r="T76">
        <v>1</v>
      </c>
      <c r="U76">
        <v>5</v>
      </c>
      <c r="V76">
        <v>3</v>
      </c>
      <c r="W76">
        <v>4</v>
      </c>
      <c r="X76">
        <v>3</v>
      </c>
      <c r="Y76">
        <v>40</v>
      </c>
    </row>
    <row r="77" spans="1:25" ht="15">
      <c r="A77">
        <v>29124</v>
      </c>
      <c r="B77" t="s">
        <v>46</v>
      </c>
      <c r="C77">
        <v>37</v>
      </c>
      <c r="D77">
        <v>65</v>
      </c>
      <c r="E77">
        <v>7.5</v>
      </c>
      <c r="F77" t="s">
        <v>51</v>
      </c>
      <c r="G77">
        <v>10</v>
      </c>
      <c r="H77">
        <v>9</v>
      </c>
      <c r="I77">
        <v>9</v>
      </c>
      <c r="J77" t="s">
        <v>58</v>
      </c>
      <c r="K77">
        <v>3.21</v>
      </c>
      <c r="L77">
        <v>11</v>
      </c>
      <c r="M77" t="s">
        <v>49</v>
      </c>
      <c r="N77" t="s">
        <v>64</v>
      </c>
      <c r="O77">
        <v>10</v>
      </c>
      <c r="P77">
        <v>145</v>
      </c>
      <c r="Q77">
        <v>2003</v>
      </c>
      <c r="R77">
        <v>2</v>
      </c>
      <c r="S77">
        <v>4</v>
      </c>
      <c r="T77">
        <v>2</v>
      </c>
      <c r="U77">
        <v>5</v>
      </c>
      <c r="V77">
        <v>4</v>
      </c>
      <c r="W77">
        <v>4</v>
      </c>
      <c r="X77">
        <v>5</v>
      </c>
      <c r="Y77">
        <v>20</v>
      </c>
    </row>
    <row r="78" spans="1:25" ht="15">
      <c r="A78">
        <v>29305</v>
      </c>
      <c r="B78" t="s">
        <v>46</v>
      </c>
      <c r="C78">
        <v>46</v>
      </c>
      <c r="D78">
        <v>71</v>
      </c>
      <c r="E78">
        <v>12</v>
      </c>
      <c r="F78" t="s">
        <v>47</v>
      </c>
      <c r="G78">
        <v>12</v>
      </c>
      <c r="H78">
        <v>10</v>
      </c>
      <c r="I78">
        <v>6</v>
      </c>
      <c r="J78" t="s">
        <v>58</v>
      </c>
      <c r="K78">
        <v>4</v>
      </c>
      <c r="L78">
        <v>15</v>
      </c>
      <c r="M78" t="s">
        <v>49</v>
      </c>
      <c r="N78" t="s">
        <v>64</v>
      </c>
      <c r="O78">
        <v>6</v>
      </c>
      <c r="P78">
        <v>350</v>
      </c>
      <c r="Q78">
        <v>2007</v>
      </c>
      <c r="R78">
        <v>1</v>
      </c>
      <c r="S78">
        <v>2</v>
      </c>
      <c r="T78">
        <v>4</v>
      </c>
      <c r="U78">
        <v>1</v>
      </c>
      <c r="V78">
        <v>3</v>
      </c>
      <c r="W78">
        <v>5</v>
      </c>
      <c r="X78">
        <v>2</v>
      </c>
      <c r="Y78">
        <v>10</v>
      </c>
    </row>
    <row r="79" spans="1:25" ht="15">
      <c r="A79">
        <v>29525</v>
      </c>
      <c r="B79" t="s">
        <v>46</v>
      </c>
      <c r="C79">
        <v>26</v>
      </c>
      <c r="D79">
        <v>65</v>
      </c>
      <c r="E79">
        <v>8.5</v>
      </c>
      <c r="F79" t="s">
        <v>55</v>
      </c>
      <c r="G79">
        <v>10</v>
      </c>
      <c r="H79">
        <v>4</v>
      </c>
      <c r="I79">
        <v>6</v>
      </c>
      <c r="J79" t="s">
        <v>58</v>
      </c>
      <c r="K79">
        <v>3.4</v>
      </c>
      <c r="L79">
        <v>16</v>
      </c>
      <c r="M79" t="s">
        <v>49</v>
      </c>
      <c r="N79" t="s">
        <v>64</v>
      </c>
      <c r="O79">
        <v>2</v>
      </c>
      <c r="P79">
        <v>265</v>
      </c>
      <c r="Q79">
        <v>9999</v>
      </c>
      <c r="R79">
        <v>2</v>
      </c>
      <c r="S79">
        <v>4</v>
      </c>
      <c r="T79">
        <v>1</v>
      </c>
      <c r="U79">
        <v>5</v>
      </c>
      <c r="V79">
        <v>5</v>
      </c>
      <c r="W79">
        <v>2</v>
      </c>
      <c r="X79">
        <v>2</v>
      </c>
      <c r="Y79">
        <v>3</v>
      </c>
    </row>
    <row r="80" spans="1:25" ht="15">
      <c r="A80">
        <v>33883</v>
      </c>
      <c r="B80" t="s">
        <v>46</v>
      </c>
      <c r="C80">
        <v>23</v>
      </c>
      <c r="D80">
        <v>64</v>
      </c>
      <c r="E80">
        <v>7.5</v>
      </c>
      <c r="F80" t="s">
        <v>47</v>
      </c>
      <c r="G80">
        <v>10</v>
      </c>
      <c r="H80">
        <v>3</v>
      </c>
      <c r="I80">
        <v>7</v>
      </c>
      <c r="J80" t="s">
        <v>58</v>
      </c>
      <c r="K80">
        <v>4</v>
      </c>
      <c r="L80">
        <v>20</v>
      </c>
      <c r="M80" t="s">
        <v>49</v>
      </c>
      <c r="N80" t="s">
        <v>64</v>
      </c>
      <c r="O80">
        <v>4</v>
      </c>
      <c r="P80">
        <v>241</v>
      </c>
      <c r="Q80">
        <v>2006</v>
      </c>
      <c r="R80">
        <v>1</v>
      </c>
      <c r="S80">
        <v>5</v>
      </c>
      <c r="T80">
        <v>1</v>
      </c>
      <c r="U80">
        <v>4</v>
      </c>
      <c r="V80">
        <v>5</v>
      </c>
      <c r="W80">
        <v>3</v>
      </c>
      <c r="X80">
        <v>5</v>
      </c>
      <c r="Y80">
        <v>0</v>
      </c>
    </row>
    <row r="81" spans="1:25" ht="15">
      <c r="A81">
        <v>33956</v>
      </c>
      <c r="B81" t="s">
        <v>46</v>
      </c>
      <c r="C81">
        <v>44</v>
      </c>
      <c r="D81">
        <v>64</v>
      </c>
      <c r="E81">
        <v>9</v>
      </c>
      <c r="F81" t="s">
        <v>51</v>
      </c>
      <c r="G81">
        <v>10</v>
      </c>
      <c r="H81">
        <v>6</v>
      </c>
      <c r="I81">
        <v>10</v>
      </c>
      <c r="J81" t="s">
        <v>58</v>
      </c>
      <c r="K81">
        <v>4</v>
      </c>
      <c r="L81">
        <v>12</v>
      </c>
      <c r="M81" t="s">
        <v>49</v>
      </c>
      <c r="N81" t="s">
        <v>64</v>
      </c>
      <c r="O81">
        <v>5</v>
      </c>
      <c r="P81">
        <v>50</v>
      </c>
      <c r="Q81">
        <v>1993</v>
      </c>
      <c r="R81">
        <v>1</v>
      </c>
      <c r="S81">
        <v>2</v>
      </c>
      <c r="T81">
        <v>1</v>
      </c>
      <c r="U81">
        <v>1</v>
      </c>
      <c r="V81">
        <v>1</v>
      </c>
      <c r="W81">
        <v>1</v>
      </c>
      <c r="X81">
        <v>1</v>
      </c>
      <c r="Y81">
        <v>0</v>
      </c>
    </row>
    <row r="82" spans="1:25" ht="15">
      <c r="A82">
        <v>40128</v>
      </c>
      <c r="B82" t="s">
        <v>46</v>
      </c>
      <c r="C82">
        <v>22</v>
      </c>
      <c r="D82">
        <v>67</v>
      </c>
      <c r="E82">
        <v>8</v>
      </c>
      <c r="F82" t="s">
        <v>53</v>
      </c>
      <c r="G82">
        <v>12</v>
      </c>
      <c r="H82">
        <v>9</v>
      </c>
      <c r="I82">
        <v>10</v>
      </c>
      <c r="J82" t="s">
        <v>58</v>
      </c>
      <c r="K82">
        <v>3.65</v>
      </c>
      <c r="L82">
        <v>15</v>
      </c>
      <c r="M82" t="s">
        <v>49</v>
      </c>
      <c r="N82" t="s">
        <v>64</v>
      </c>
      <c r="O82">
        <v>5</v>
      </c>
      <c r="P82">
        <v>300</v>
      </c>
      <c r="Q82">
        <v>2004</v>
      </c>
      <c r="R82">
        <v>7</v>
      </c>
      <c r="S82">
        <v>4</v>
      </c>
      <c r="T82">
        <v>2</v>
      </c>
      <c r="U82">
        <v>4</v>
      </c>
      <c r="V82">
        <v>5</v>
      </c>
      <c r="W82">
        <v>3</v>
      </c>
      <c r="X82">
        <v>1</v>
      </c>
      <c r="Y82">
        <v>20</v>
      </c>
    </row>
    <row r="83" spans="1:25" ht="15">
      <c r="A83">
        <v>40661</v>
      </c>
      <c r="B83" t="s">
        <v>46</v>
      </c>
      <c r="C83">
        <v>25</v>
      </c>
      <c r="D83">
        <v>64</v>
      </c>
      <c r="E83">
        <v>10</v>
      </c>
      <c r="F83" t="s">
        <v>47</v>
      </c>
      <c r="G83">
        <v>10</v>
      </c>
      <c r="H83">
        <v>7</v>
      </c>
      <c r="I83">
        <v>8</v>
      </c>
      <c r="J83" t="s">
        <v>58</v>
      </c>
      <c r="K83">
        <v>3.47</v>
      </c>
      <c r="L83">
        <v>10</v>
      </c>
      <c r="M83" t="s">
        <v>49</v>
      </c>
      <c r="N83" t="s">
        <v>64</v>
      </c>
      <c r="O83">
        <v>15</v>
      </c>
      <c r="P83">
        <v>180</v>
      </c>
      <c r="Q83">
        <v>2001</v>
      </c>
      <c r="R83">
        <v>4</v>
      </c>
      <c r="S83">
        <v>4</v>
      </c>
      <c r="T83">
        <v>1</v>
      </c>
      <c r="U83">
        <v>5</v>
      </c>
      <c r="V83">
        <v>5</v>
      </c>
      <c r="W83">
        <v>3</v>
      </c>
      <c r="X83">
        <v>5</v>
      </c>
      <c r="Y83">
        <v>26</v>
      </c>
    </row>
    <row r="84" spans="1:25" ht="15">
      <c r="A84">
        <v>29125</v>
      </c>
      <c r="B84" t="s">
        <v>46</v>
      </c>
      <c r="C84">
        <v>30</v>
      </c>
      <c r="D84">
        <v>62</v>
      </c>
      <c r="E84">
        <v>8</v>
      </c>
      <c r="F84" t="s">
        <v>55</v>
      </c>
      <c r="G84">
        <v>10</v>
      </c>
      <c r="H84">
        <v>4</v>
      </c>
      <c r="I84">
        <v>17</v>
      </c>
      <c r="J84" t="s">
        <v>59</v>
      </c>
      <c r="K84">
        <v>3.45</v>
      </c>
      <c r="L84">
        <v>20</v>
      </c>
      <c r="M84" t="s">
        <v>49</v>
      </c>
      <c r="N84" t="s">
        <v>64</v>
      </c>
      <c r="O84">
        <v>1</v>
      </c>
      <c r="P84">
        <v>50</v>
      </c>
      <c r="Q84">
        <v>2004</v>
      </c>
      <c r="R84">
        <v>1</v>
      </c>
      <c r="S84">
        <v>8</v>
      </c>
      <c r="T84">
        <v>2</v>
      </c>
      <c r="U84">
        <v>4</v>
      </c>
      <c r="V84">
        <v>5</v>
      </c>
      <c r="W84">
        <v>4</v>
      </c>
      <c r="X84">
        <v>4</v>
      </c>
      <c r="Y84">
        <v>20</v>
      </c>
    </row>
    <row r="85" spans="1:25" ht="15">
      <c r="A85">
        <v>29161</v>
      </c>
      <c r="B85" t="s">
        <v>46</v>
      </c>
      <c r="C85">
        <v>31</v>
      </c>
      <c r="D85">
        <v>62</v>
      </c>
      <c r="E85">
        <v>9</v>
      </c>
      <c r="F85" t="s">
        <v>55</v>
      </c>
      <c r="G85">
        <v>12</v>
      </c>
      <c r="H85">
        <v>6</v>
      </c>
      <c r="I85">
        <v>5</v>
      </c>
      <c r="J85" t="s">
        <v>59</v>
      </c>
      <c r="K85">
        <v>4</v>
      </c>
      <c r="L85">
        <v>20</v>
      </c>
      <c r="M85" t="s">
        <v>49</v>
      </c>
      <c r="N85" t="s">
        <v>64</v>
      </c>
      <c r="O85">
        <v>0</v>
      </c>
      <c r="P85">
        <v>197</v>
      </c>
      <c r="Q85">
        <v>9999</v>
      </c>
      <c r="R85">
        <v>3</v>
      </c>
      <c r="S85">
        <v>6</v>
      </c>
      <c r="T85">
        <v>1</v>
      </c>
      <c r="U85">
        <v>5</v>
      </c>
      <c r="V85">
        <v>3</v>
      </c>
      <c r="W85">
        <v>2</v>
      </c>
      <c r="X85">
        <v>4</v>
      </c>
      <c r="Y85">
        <v>20</v>
      </c>
    </row>
    <row r="86" spans="1:25" ht="15">
      <c r="A86">
        <v>29165</v>
      </c>
      <c r="B86" t="s">
        <v>46</v>
      </c>
      <c r="C86">
        <v>41</v>
      </c>
      <c r="D86">
        <v>61</v>
      </c>
      <c r="E86">
        <v>7</v>
      </c>
      <c r="F86" t="s">
        <v>53</v>
      </c>
      <c r="G86">
        <v>9</v>
      </c>
      <c r="H86">
        <v>9</v>
      </c>
      <c r="I86">
        <v>2</v>
      </c>
      <c r="J86" t="s">
        <v>59</v>
      </c>
      <c r="K86">
        <v>3.5</v>
      </c>
      <c r="L86">
        <v>5</v>
      </c>
      <c r="M86" t="s">
        <v>54</v>
      </c>
      <c r="N86" t="s">
        <v>64</v>
      </c>
      <c r="O86">
        <v>4</v>
      </c>
      <c r="P86">
        <v>283</v>
      </c>
      <c r="Q86">
        <v>2004</v>
      </c>
      <c r="R86">
        <v>2</v>
      </c>
      <c r="S86">
        <v>5</v>
      </c>
      <c r="T86">
        <v>3</v>
      </c>
      <c r="U86">
        <v>3</v>
      </c>
      <c r="V86">
        <v>3</v>
      </c>
      <c r="W86">
        <v>4</v>
      </c>
      <c r="X86">
        <v>4</v>
      </c>
      <c r="Y86">
        <v>0</v>
      </c>
    </row>
    <row r="87" spans="1:25" ht="15">
      <c r="A87">
        <v>29247</v>
      </c>
      <c r="B87" t="s">
        <v>46</v>
      </c>
      <c r="C87">
        <v>37</v>
      </c>
      <c r="D87">
        <v>63</v>
      </c>
      <c r="E87">
        <v>7</v>
      </c>
      <c r="F87" t="s">
        <v>55</v>
      </c>
      <c r="G87">
        <v>10</v>
      </c>
      <c r="H87">
        <v>8</v>
      </c>
      <c r="I87">
        <v>6</v>
      </c>
      <c r="J87" t="s">
        <v>59</v>
      </c>
      <c r="K87">
        <v>3.98</v>
      </c>
      <c r="L87">
        <v>10</v>
      </c>
      <c r="M87" t="s">
        <v>54</v>
      </c>
      <c r="N87" t="s">
        <v>64</v>
      </c>
      <c r="O87">
        <v>5</v>
      </c>
      <c r="P87">
        <v>17</v>
      </c>
      <c r="Q87">
        <v>2003</v>
      </c>
      <c r="R87">
        <v>2</v>
      </c>
      <c r="S87">
        <v>2</v>
      </c>
      <c r="T87">
        <v>3</v>
      </c>
      <c r="U87">
        <v>5</v>
      </c>
      <c r="V87">
        <v>2</v>
      </c>
      <c r="W87">
        <v>2</v>
      </c>
      <c r="X87">
        <v>3</v>
      </c>
      <c r="Y87">
        <v>34</v>
      </c>
    </row>
    <row r="88" spans="1:25" ht="15">
      <c r="A88">
        <v>33815</v>
      </c>
      <c r="B88" t="s">
        <v>46</v>
      </c>
      <c r="C88">
        <v>50</v>
      </c>
      <c r="D88">
        <v>68</v>
      </c>
      <c r="E88">
        <v>9</v>
      </c>
      <c r="F88" t="s">
        <v>47</v>
      </c>
      <c r="G88">
        <v>12</v>
      </c>
      <c r="H88">
        <v>21</v>
      </c>
      <c r="I88">
        <v>4</v>
      </c>
      <c r="J88" t="s">
        <v>59</v>
      </c>
      <c r="K88">
        <v>3.92</v>
      </c>
      <c r="L88">
        <v>20</v>
      </c>
      <c r="M88" t="s">
        <v>49</v>
      </c>
      <c r="N88" t="s">
        <v>64</v>
      </c>
      <c r="O88">
        <v>30</v>
      </c>
      <c r="P88">
        <v>70</v>
      </c>
      <c r="Q88">
        <v>1996</v>
      </c>
      <c r="R88">
        <v>1</v>
      </c>
      <c r="S88">
        <v>2</v>
      </c>
      <c r="T88">
        <v>1</v>
      </c>
      <c r="U88">
        <v>5</v>
      </c>
      <c r="V88">
        <v>2</v>
      </c>
      <c r="W88">
        <v>5</v>
      </c>
      <c r="X88">
        <v>5</v>
      </c>
      <c r="Y88">
        <v>0.01</v>
      </c>
    </row>
    <row r="89" spans="1:25" ht="15">
      <c r="A89">
        <v>33827</v>
      </c>
      <c r="B89" t="s">
        <v>46</v>
      </c>
      <c r="C89">
        <v>37</v>
      </c>
      <c r="D89">
        <v>63</v>
      </c>
      <c r="E89">
        <v>7</v>
      </c>
      <c r="F89" t="s">
        <v>55</v>
      </c>
      <c r="G89">
        <v>12</v>
      </c>
      <c r="H89">
        <v>8</v>
      </c>
      <c r="I89">
        <v>9</v>
      </c>
      <c r="J89" t="s">
        <v>59</v>
      </c>
      <c r="K89">
        <v>3.57</v>
      </c>
      <c r="L89">
        <v>12</v>
      </c>
      <c r="M89" t="s">
        <v>49</v>
      </c>
      <c r="N89" t="s">
        <v>64</v>
      </c>
      <c r="O89">
        <v>2</v>
      </c>
      <c r="P89">
        <v>187</v>
      </c>
      <c r="Q89">
        <v>9999</v>
      </c>
      <c r="R89">
        <v>0</v>
      </c>
      <c r="S89">
        <v>6</v>
      </c>
      <c r="T89">
        <v>4</v>
      </c>
      <c r="U89">
        <v>5</v>
      </c>
      <c r="V89">
        <v>4</v>
      </c>
      <c r="W89">
        <v>5</v>
      </c>
      <c r="X89">
        <v>5</v>
      </c>
      <c r="Y89">
        <v>0</v>
      </c>
    </row>
    <row r="90" spans="1:25" ht="15">
      <c r="A90">
        <v>33847</v>
      </c>
      <c r="B90" t="s">
        <v>46</v>
      </c>
      <c r="C90">
        <v>46</v>
      </c>
      <c r="D90">
        <v>66</v>
      </c>
      <c r="E90">
        <v>10</v>
      </c>
      <c r="F90" t="s">
        <v>47</v>
      </c>
      <c r="G90">
        <v>10</v>
      </c>
      <c r="H90">
        <v>6</v>
      </c>
      <c r="I90">
        <v>10</v>
      </c>
      <c r="J90" t="s">
        <v>59</v>
      </c>
      <c r="K90">
        <v>2.76</v>
      </c>
      <c r="L90">
        <v>5</v>
      </c>
      <c r="M90" t="s">
        <v>54</v>
      </c>
      <c r="N90" t="s">
        <v>64</v>
      </c>
      <c r="O90">
        <v>3</v>
      </c>
      <c r="P90">
        <v>236</v>
      </c>
      <c r="Q90">
        <v>2002</v>
      </c>
      <c r="R90">
        <v>0</v>
      </c>
      <c r="S90">
        <v>3</v>
      </c>
      <c r="T90">
        <v>1</v>
      </c>
      <c r="U90">
        <v>5</v>
      </c>
      <c r="V90">
        <v>3</v>
      </c>
      <c r="W90">
        <v>2</v>
      </c>
      <c r="X90">
        <v>4</v>
      </c>
      <c r="Y90">
        <v>0</v>
      </c>
    </row>
    <row r="91" spans="1:25" ht="15">
      <c r="A91">
        <v>33923</v>
      </c>
      <c r="B91" t="s">
        <v>46</v>
      </c>
      <c r="C91">
        <v>24</v>
      </c>
      <c r="D91">
        <v>64</v>
      </c>
      <c r="E91">
        <v>8</v>
      </c>
      <c r="F91" t="s">
        <v>55</v>
      </c>
      <c r="G91">
        <v>10</v>
      </c>
      <c r="H91">
        <v>8</v>
      </c>
      <c r="I91">
        <v>8</v>
      </c>
      <c r="J91" t="s">
        <v>59</v>
      </c>
      <c r="K91">
        <v>3.86</v>
      </c>
      <c r="L91">
        <v>18</v>
      </c>
      <c r="M91" t="s">
        <v>49</v>
      </c>
      <c r="N91" t="s">
        <v>64</v>
      </c>
      <c r="O91">
        <v>5</v>
      </c>
      <c r="P91">
        <v>77</v>
      </c>
      <c r="Q91">
        <v>9999</v>
      </c>
      <c r="R91">
        <v>1</v>
      </c>
      <c r="S91">
        <v>2</v>
      </c>
      <c r="T91">
        <v>1</v>
      </c>
      <c r="U91">
        <v>5</v>
      </c>
      <c r="V91">
        <v>2</v>
      </c>
      <c r="W91">
        <v>4</v>
      </c>
      <c r="X91">
        <v>3</v>
      </c>
      <c r="Y91">
        <v>12</v>
      </c>
    </row>
    <row r="92" spans="1:25" ht="15">
      <c r="A92">
        <v>40035</v>
      </c>
      <c r="B92" t="s">
        <v>46</v>
      </c>
      <c r="C92">
        <v>33</v>
      </c>
      <c r="D92">
        <v>5</v>
      </c>
      <c r="E92">
        <v>8.5</v>
      </c>
      <c r="F92" t="s">
        <v>47</v>
      </c>
      <c r="J92" t="s">
        <v>59</v>
      </c>
      <c r="L92">
        <v>15</v>
      </c>
      <c r="M92" t="s">
        <v>49</v>
      </c>
      <c r="N92" t="s">
        <v>64</v>
      </c>
      <c r="O92">
        <v>8</v>
      </c>
      <c r="P92">
        <v>265</v>
      </c>
      <c r="Q92">
        <v>1997</v>
      </c>
      <c r="R92">
        <v>8</v>
      </c>
      <c r="S92">
        <v>4</v>
      </c>
      <c r="T92">
        <v>1</v>
      </c>
      <c r="U92">
        <v>4</v>
      </c>
      <c r="V92">
        <v>5</v>
      </c>
      <c r="W92">
        <v>1</v>
      </c>
      <c r="X92">
        <v>5</v>
      </c>
      <c r="Y92">
        <v>15</v>
      </c>
    </row>
    <row r="93" spans="1:25" ht="15">
      <c r="A93">
        <v>40059</v>
      </c>
      <c r="B93" t="s">
        <v>46</v>
      </c>
      <c r="C93">
        <v>32</v>
      </c>
      <c r="D93">
        <v>67</v>
      </c>
      <c r="E93">
        <v>10</v>
      </c>
      <c r="F93" t="s">
        <v>55</v>
      </c>
      <c r="G93">
        <v>18</v>
      </c>
      <c r="H93">
        <v>9</v>
      </c>
      <c r="I93">
        <v>2</v>
      </c>
      <c r="J93" t="s">
        <v>59</v>
      </c>
      <c r="K93">
        <v>3.74</v>
      </c>
      <c r="L93">
        <v>25</v>
      </c>
      <c r="M93" t="s">
        <v>49</v>
      </c>
      <c r="N93" t="s">
        <v>64</v>
      </c>
      <c r="O93">
        <v>20</v>
      </c>
      <c r="P93">
        <v>110</v>
      </c>
      <c r="Q93">
        <v>2007</v>
      </c>
      <c r="R93">
        <v>4</v>
      </c>
      <c r="S93">
        <v>4</v>
      </c>
      <c r="T93">
        <v>5</v>
      </c>
      <c r="U93">
        <v>3</v>
      </c>
      <c r="V93">
        <v>2</v>
      </c>
      <c r="W93">
        <v>4</v>
      </c>
      <c r="X93">
        <v>1</v>
      </c>
      <c r="Y93">
        <v>0</v>
      </c>
    </row>
    <row r="94" spans="1:25" ht="15">
      <c r="A94">
        <v>40081</v>
      </c>
      <c r="B94" t="s">
        <v>46</v>
      </c>
      <c r="C94">
        <v>32</v>
      </c>
      <c r="D94">
        <v>66</v>
      </c>
      <c r="E94">
        <v>9</v>
      </c>
      <c r="F94" t="s">
        <v>55</v>
      </c>
      <c r="G94">
        <v>11</v>
      </c>
      <c r="H94">
        <v>1</v>
      </c>
      <c r="I94">
        <v>10</v>
      </c>
      <c r="J94" t="s">
        <v>59</v>
      </c>
      <c r="K94">
        <v>3</v>
      </c>
      <c r="L94">
        <v>10</v>
      </c>
      <c r="M94" t="s">
        <v>49</v>
      </c>
      <c r="N94" t="s">
        <v>64</v>
      </c>
      <c r="O94">
        <v>5</v>
      </c>
      <c r="P94">
        <v>200</v>
      </c>
      <c r="Q94">
        <v>2010</v>
      </c>
      <c r="R94">
        <v>1</v>
      </c>
      <c r="S94">
        <v>4</v>
      </c>
      <c r="T94">
        <v>3</v>
      </c>
      <c r="U94">
        <v>5</v>
      </c>
      <c r="V94">
        <v>1</v>
      </c>
      <c r="W94">
        <v>4</v>
      </c>
      <c r="X94">
        <v>4</v>
      </c>
      <c r="Y94">
        <v>0</v>
      </c>
    </row>
    <row r="95" spans="1:25" ht="15">
      <c r="A95">
        <v>40100</v>
      </c>
      <c r="B95" t="s">
        <v>46</v>
      </c>
      <c r="C95">
        <v>36</v>
      </c>
      <c r="D95">
        <v>67</v>
      </c>
      <c r="E95">
        <v>9</v>
      </c>
      <c r="F95" t="s">
        <v>47</v>
      </c>
      <c r="G95">
        <v>11</v>
      </c>
      <c r="H95">
        <v>9</v>
      </c>
      <c r="I95">
        <v>11</v>
      </c>
      <c r="J95" t="s">
        <v>59</v>
      </c>
      <c r="K95">
        <v>4</v>
      </c>
      <c r="L95">
        <v>36</v>
      </c>
      <c r="M95" t="s">
        <v>54</v>
      </c>
      <c r="N95" t="s">
        <v>64</v>
      </c>
      <c r="O95">
        <v>10</v>
      </c>
      <c r="P95">
        <v>450</v>
      </c>
      <c r="Q95">
        <v>2009</v>
      </c>
      <c r="R95">
        <v>5</v>
      </c>
      <c r="S95">
        <v>4</v>
      </c>
      <c r="T95">
        <v>5</v>
      </c>
      <c r="U95">
        <v>5</v>
      </c>
      <c r="V95">
        <v>5</v>
      </c>
      <c r="W95">
        <v>5</v>
      </c>
      <c r="X95">
        <v>5</v>
      </c>
      <c r="Y95">
        <v>0</v>
      </c>
    </row>
    <row r="96" spans="1:25" ht="15">
      <c r="A96">
        <v>40198</v>
      </c>
      <c r="B96" t="s">
        <v>46</v>
      </c>
      <c r="C96">
        <v>22</v>
      </c>
      <c r="D96">
        <v>67</v>
      </c>
      <c r="E96">
        <v>10</v>
      </c>
      <c r="F96" t="s">
        <v>55</v>
      </c>
      <c r="G96">
        <v>17</v>
      </c>
      <c r="H96">
        <v>5</v>
      </c>
      <c r="I96">
        <v>6</v>
      </c>
      <c r="J96" t="s">
        <v>59</v>
      </c>
      <c r="K96">
        <v>2.19</v>
      </c>
      <c r="L96">
        <v>6</v>
      </c>
      <c r="M96" t="s">
        <v>54</v>
      </c>
      <c r="N96" t="s">
        <v>64</v>
      </c>
      <c r="O96">
        <v>4</v>
      </c>
      <c r="P96">
        <v>296</v>
      </c>
      <c r="Q96">
        <v>1999</v>
      </c>
      <c r="R96">
        <v>1</v>
      </c>
      <c r="S96">
        <v>4</v>
      </c>
      <c r="T96">
        <v>1</v>
      </c>
      <c r="U96">
        <v>3</v>
      </c>
      <c r="V96">
        <v>3</v>
      </c>
      <c r="W96">
        <v>2</v>
      </c>
      <c r="X96">
        <v>5</v>
      </c>
      <c r="Y96">
        <v>20</v>
      </c>
    </row>
    <row r="97" spans="1:25" ht="15">
      <c r="A97">
        <v>40263</v>
      </c>
      <c r="B97" t="s">
        <v>46</v>
      </c>
      <c r="C97">
        <v>37</v>
      </c>
      <c r="D97">
        <v>67</v>
      </c>
      <c r="E97">
        <v>7</v>
      </c>
      <c r="F97" t="s">
        <v>47</v>
      </c>
      <c r="G97">
        <v>11</v>
      </c>
      <c r="H97">
        <v>6</v>
      </c>
      <c r="I97">
        <v>6</v>
      </c>
      <c r="J97" t="s">
        <v>59</v>
      </c>
      <c r="K97">
        <v>4</v>
      </c>
      <c r="L97">
        <v>30</v>
      </c>
      <c r="M97" t="s">
        <v>49</v>
      </c>
      <c r="N97" t="s">
        <v>64</v>
      </c>
      <c r="O97">
        <v>3</v>
      </c>
      <c r="P97">
        <v>99</v>
      </c>
      <c r="Q97">
        <v>2008</v>
      </c>
      <c r="R97">
        <v>3</v>
      </c>
      <c r="S97">
        <v>2</v>
      </c>
      <c r="T97">
        <v>1</v>
      </c>
      <c r="U97">
        <v>5</v>
      </c>
      <c r="V97">
        <v>3</v>
      </c>
      <c r="W97">
        <v>2</v>
      </c>
      <c r="X97">
        <v>4</v>
      </c>
      <c r="Y97">
        <v>0</v>
      </c>
    </row>
    <row r="98" spans="1:25" ht="15">
      <c r="A98">
        <v>40360</v>
      </c>
      <c r="B98" t="s">
        <v>46</v>
      </c>
      <c r="C98">
        <v>46</v>
      </c>
      <c r="D98">
        <v>63</v>
      </c>
      <c r="E98">
        <v>10</v>
      </c>
      <c r="F98" t="s">
        <v>47</v>
      </c>
      <c r="G98">
        <v>10</v>
      </c>
      <c r="H98">
        <v>2</v>
      </c>
      <c r="I98">
        <v>7</v>
      </c>
      <c r="J98" t="s">
        <v>59</v>
      </c>
      <c r="K98">
        <v>0</v>
      </c>
      <c r="L98">
        <v>30</v>
      </c>
      <c r="M98" t="s">
        <v>49</v>
      </c>
      <c r="N98" t="s">
        <v>64</v>
      </c>
      <c r="O98">
        <v>4</v>
      </c>
      <c r="P98">
        <v>0</v>
      </c>
      <c r="Q98">
        <v>2001</v>
      </c>
      <c r="R98">
        <v>3</v>
      </c>
      <c r="S98">
        <v>4</v>
      </c>
      <c r="T98">
        <v>1</v>
      </c>
      <c r="U98">
        <v>5</v>
      </c>
      <c r="V98">
        <v>3</v>
      </c>
      <c r="W98">
        <v>2</v>
      </c>
      <c r="X98">
        <v>5</v>
      </c>
      <c r="Y98">
        <v>40</v>
      </c>
    </row>
    <row r="99" spans="1:25" ht="15">
      <c r="A99">
        <v>40426</v>
      </c>
      <c r="B99" t="s">
        <v>46</v>
      </c>
      <c r="C99">
        <v>28</v>
      </c>
      <c r="D99">
        <v>63</v>
      </c>
      <c r="E99">
        <v>7</v>
      </c>
      <c r="F99" t="s">
        <v>55</v>
      </c>
      <c r="G99">
        <v>11</v>
      </c>
      <c r="H99">
        <v>8</v>
      </c>
      <c r="I99">
        <v>8</v>
      </c>
      <c r="J99" t="s">
        <v>59</v>
      </c>
      <c r="K99">
        <v>3.96</v>
      </c>
      <c r="L99">
        <v>25</v>
      </c>
      <c r="M99" t="s">
        <v>54</v>
      </c>
      <c r="N99" t="s">
        <v>64</v>
      </c>
      <c r="O99">
        <v>10</v>
      </c>
      <c r="P99">
        <v>213</v>
      </c>
      <c r="Q99">
        <v>2002</v>
      </c>
      <c r="R99">
        <v>2</v>
      </c>
      <c r="S99">
        <v>5</v>
      </c>
      <c r="T99">
        <v>2</v>
      </c>
      <c r="U99">
        <v>5</v>
      </c>
      <c r="V99">
        <v>4</v>
      </c>
      <c r="W99">
        <v>2</v>
      </c>
      <c r="X99">
        <v>5</v>
      </c>
      <c r="Y99">
        <v>0</v>
      </c>
    </row>
    <row r="100" spans="1:25" ht="15">
      <c r="A100">
        <v>40427</v>
      </c>
      <c r="B100" t="s">
        <v>46</v>
      </c>
      <c r="C100">
        <v>33</v>
      </c>
      <c r="D100">
        <v>64</v>
      </c>
      <c r="E100">
        <v>8.5</v>
      </c>
      <c r="F100" t="s">
        <v>55</v>
      </c>
      <c r="G100">
        <v>8</v>
      </c>
      <c r="H100">
        <v>6</v>
      </c>
      <c r="I100">
        <v>13</v>
      </c>
      <c r="J100" t="s">
        <v>59</v>
      </c>
      <c r="K100">
        <v>3.9</v>
      </c>
      <c r="L100">
        <v>40</v>
      </c>
      <c r="M100" t="s">
        <v>49</v>
      </c>
      <c r="N100" t="s">
        <v>64</v>
      </c>
      <c r="O100">
        <v>80</v>
      </c>
      <c r="P100">
        <v>40</v>
      </c>
      <c r="Q100">
        <v>2007</v>
      </c>
      <c r="R100">
        <v>2</v>
      </c>
      <c r="S100">
        <v>4</v>
      </c>
      <c r="T100">
        <v>1</v>
      </c>
      <c r="U100">
        <v>5</v>
      </c>
      <c r="V100">
        <v>3</v>
      </c>
      <c r="W100">
        <v>5</v>
      </c>
      <c r="X100">
        <v>5</v>
      </c>
      <c r="Y100">
        <v>0</v>
      </c>
    </row>
    <row r="101" spans="1:25" ht="15">
      <c r="A101">
        <v>40469</v>
      </c>
      <c r="B101" t="s">
        <v>46</v>
      </c>
      <c r="C101">
        <v>38</v>
      </c>
      <c r="D101">
        <v>63</v>
      </c>
      <c r="E101">
        <v>7</v>
      </c>
      <c r="F101" t="s">
        <v>57</v>
      </c>
      <c r="G101">
        <v>10</v>
      </c>
      <c r="H101">
        <v>6</v>
      </c>
      <c r="I101">
        <v>8</v>
      </c>
      <c r="J101" t="s">
        <v>59</v>
      </c>
      <c r="K101">
        <v>3</v>
      </c>
      <c r="L101">
        <v>40</v>
      </c>
      <c r="M101" t="s">
        <v>49</v>
      </c>
      <c r="N101" t="s">
        <v>64</v>
      </c>
      <c r="O101">
        <v>20</v>
      </c>
      <c r="P101">
        <v>200</v>
      </c>
      <c r="Q101">
        <v>1995</v>
      </c>
      <c r="R101">
        <v>0</v>
      </c>
      <c r="S101">
        <v>5</v>
      </c>
      <c r="T101">
        <v>0</v>
      </c>
      <c r="U101">
        <v>10</v>
      </c>
      <c r="V101">
        <v>10</v>
      </c>
      <c r="W101">
        <v>0</v>
      </c>
      <c r="X101">
        <v>5</v>
      </c>
      <c r="Y101">
        <v>0</v>
      </c>
    </row>
    <row r="102" spans="1:25" ht="15">
      <c r="A102">
        <v>40551</v>
      </c>
      <c r="B102" t="s">
        <v>46</v>
      </c>
      <c r="C102">
        <v>24</v>
      </c>
      <c r="D102">
        <v>66</v>
      </c>
      <c r="E102">
        <v>8</v>
      </c>
      <c r="F102" t="s">
        <v>55</v>
      </c>
      <c r="G102">
        <v>8</v>
      </c>
      <c r="H102">
        <v>3</v>
      </c>
      <c r="I102">
        <v>3</v>
      </c>
      <c r="J102" t="s">
        <v>59</v>
      </c>
      <c r="K102">
        <v>3</v>
      </c>
      <c r="L102">
        <v>20</v>
      </c>
      <c r="M102" t="s">
        <v>49</v>
      </c>
      <c r="N102" t="s">
        <v>64</v>
      </c>
      <c r="O102">
        <v>5</v>
      </c>
      <c r="P102">
        <v>130</v>
      </c>
      <c r="Q102">
        <v>2010</v>
      </c>
      <c r="R102">
        <v>3</v>
      </c>
      <c r="S102">
        <v>3</v>
      </c>
      <c r="T102">
        <v>1</v>
      </c>
      <c r="U102">
        <v>5</v>
      </c>
      <c r="V102">
        <v>3</v>
      </c>
      <c r="W102">
        <v>4</v>
      </c>
      <c r="X102">
        <v>5</v>
      </c>
      <c r="Y102">
        <v>0</v>
      </c>
    </row>
    <row r="103" spans="1:25" ht="15">
      <c r="A103">
        <v>41090</v>
      </c>
      <c r="B103" t="s">
        <v>46</v>
      </c>
      <c r="C103">
        <v>52</v>
      </c>
      <c r="E103">
        <v>8</v>
      </c>
      <c r="F103" t="s">
        <v>47</v>
      </c>
      <c r="G103">
        <v>11</v>
      </c>
      <c r="H103">
        <v>6</v>
      </c>
      <c r="I103">
        <v>0</v>
      </c>
      <c r="J103" t="s">
        <v>59</v>
      </c>
      <c r="K103">
        <v>3.95</v>
      </c>
      <c r="L103">
        <v>12</v>
      </c>
      <c r="M103" t="s">
        <v>49</v>
      </c>
      <c r="N103" t="s">
        <v>64</v>
      </c>
      <c r="O103">
        <v>8</v>
      </c>
      <c r="P103">
        <v>0</v>
      </c>
      <c r="Q103">
        <v>9999</v>
      </c>
      <c r="R103">
        <v>0</v>
      </c>
      <c r="S103">
        <v>2</v>
      </c>
      <c r="T103">
        <v>1</v>
      </c>
      <c r="U103">
        <v>5</v>
      </c>
      <c r="V103">
        <v>1</v>
      </c>
      <c r="W103">
        <v>4</v>
      </c>
      <c r="X103">
        <v>1</v>
      </c>
      <c r="Y103">
        <v>5</v>
      </c>
    </row>
    <row r="104" spans="1:25" ht="15">
      <c r="A104">
        <v>41145</v>
      </c>
      <c r="B104" t="s">
        <v>46</v>
      </c>
      <c r="C104">
        <v>35</v>
      </c>
      <c r="D104">
        <v>54</v>
      </c>
      <c r="E104">
        <v>7</v>
      </c>
      <c r="F104" t="s">
        <v>47</v>
      </c>
      <c r="G104">
        <v>10</v>
      </c>
      <c r="H104">
        <v>4</v>
      </c>
      <c r="I104">
        <v>8</v>
      </c>
      <c r="J104" t="s">
        <v>59</v>
      </c>
      <c r="K104">
        <v>4</v>
      </c>
      <c r="L104">
        <v>15</v>
      </c>
      <c r="M104" t="s">
        <v>54</v>
      </c>
      <c r="N104" t="s">
        <v>64</v>
      </c>
      <c r="O104">
        <v>4</v>
      </c>
      <c r="P104">
        <v>150</v>
      </c>
      <c r="Q104">
        <v>2007</v>
      </c>
      <c r="R104">
        <v>6</v>
      </c>
      <c r="S104">
        <v>2</v>
      </c>
      <c r="T104">
        <v>5</v>
      </c>
      <c r="U104">
        <v>4</v>
      </c>
      <c r="V104">
        <v>5</v>
      </c>
      <c r="W104">
        <v>5</v>
      </c>
      <c r="X104">
        <v>3</v>
      </c>
      <c r="Y104">
        <v>10</v>
      </c>
    </row>
    <row r="105" spans="1:25" ht="15">
      <c r="A105">
        <v>41257</v>
      </c>
      <c r="B105" t="s">
        <v>46</v>
      </c>
      <c r="C105">
        <v>25</v>
      </c>
      <c r="D105">
        <v>66</v>
      </c>
      <c r="E105">
        <v>9.5</v>
      </c>
      <c r="F105" t="s">
        <v>51</v>
      </c>
      <c r="G105">
        <v>10</v>
      </c>
      <c r="H105">
        <v>4</v>
      </c>
      <c r="I105">
        <v>5</v>
      </c>
      <c r="J105" t="s">
        <v>59</v>
      </c>
      <c r="K105">
        <v>2.89</v>
      </c>
      <c r="L105">
        <v>5</v>
      </c>
      <c r="M105" t="s">
        <v>49</v>
      </c>
      <c r="N105" t="s">
        <v>64</v>
      </c>
      <c r="O105">
        <v>20</v>
      </c>
      <c r="P105">
        <v>500</v>
      </c>
      <c r="Q105">
        <v>2003</v>
      </c>
      <c r="R105">
        <v>1</v>
      </c>
      <c r="S105">
        <v>5</v>
      </c>
      <c r="T105">
        <v>1</v>
      </c>
      <c r="U105">
        <v>3</v>
      </c>
      <c r="V105">
        <v>5</v>
      </c>
      <c r="W105">
        <v>2</v>
      </c>
      <c r="X105">
        <v>4</v>
      </c>
      <c r="Y105">
        <v>30</v>
      </c>
    </row>
    <row r="106" spans="1:25" ht="15">
      <c r="A106">
        <v>41978</v>
      </c>
      <c r="B106" t="s">
        <v>46</v>
      </c>
      <c r="C106">
        <v>34</v>
      </c>
      <c r="D106">
        <v>49</v>
      </c>
      <c r="E106">
        <v>6</v>
      </c>
      <c r="F106" t="s">
        <v>53</v>
      </c>
      <c r="G106">
        <v>10</v>
      </c>
      <c r="H106">
        <v>7</v>
      </c>
      <c r="I106">
        <v>17</v>
      </c>
      <c r="J106" t="s">
        <v>59</v>
      </c>
      <c r="K106">
        <v>4</v>
      </c>
      <c r="L106">
        <v>30</v>
      </c>
      <c r="M106" t="s">
        <v>54</v>
      </c>
      <c r="N106" t="s">
        <v>64</v>
      </c>
      <c r="O106">
        <v>25</v>
      </c>
      <c r="P106">
        <v>525</v>
      </c>
      <c r="Q106">
        <v>2006</v>
      </c>
      <c r="R106">
        <v>1</v>
      </c>
      <c r="S106">
        <v>5</v>
      </c>
      <c r="T106">
        <v>3</v>
      </c>
      <c r="U106">
        <v>5</v>
      </c>
      <c r="V106">
        <v>3</v>
      </c>
      <c r="W106">
        <v>4</v>
      </c>
      <c r="X106">
        <v>5</v>
      </c>
      <c r="Y106">
        <v>0</v>
      </c>
    </row>
    <row r="107" spans="1:25" ht="15">
      <c r="A107">
        <v>33947</v>
      </c>
      <c r="B107" t="s">
        <v>60</v>
      </c>
      <c r="C107">
        <v>25</v>
      </c>
      <c r="D107">
        <v>68</v>
      </c>
      <c r="E107">
        <v>10.5</v>
      </c>
      <c r="F107" t="s">
        <v>55</v>
      </c>
      <c r="G107">
        <v>10</v>
      </c>
      <c r="H107">
        <v>4</v>
      </c>
      <c r="I107">
        <v>8</v>
      </c>
      <c r="J107" t="s">
        <v>62</v>
      </c>
      <c r="K107">
        <v>3.48</v>
      </c>
      <c r="L107">
        <v>10</v>
      </c>
      <c r="M107" t="s">
        <v>49</v>
      </c>
      <c r="N107" t="s">
        <v>64</v>
      </c>
      <c r="O107">
        <v>4</v>
      </c>
      <c r="P107">
        <v>0</v>
      </c>
      <c r="Q107">
        <v>2001</v>
      </c>
      <c r="R107">
        <v>8</v>
      </c>
      <c r="S107">
        <v>4</v>
      </c>
      <c r="T107">
        <v>1</v>
      </c>
      <c r="U107">
        <v>5</v>
      </c>
      <c r="V107">
        <v>4</v>
      </c>
      <c r="W107">
        <v>2</v>
      </c>
      <c r="X107">
        <v>3</v>
      </c>
      <c r="Y107">
        <v>68</v>
      </c>
    </row>
    <row r="108" spans="1:25" ht="15">
      <c r="A108">
        <v>40226</v>
      </c>
      <c r="B108" t="s">
        <v>60</v>
      </c>
      <c r="C108">
        <v>43</v>
      </c>
      <c r="D108">
        <v>72</v>
      </c>
      <c r="E108">
        <v>11</v>
      </c>
      <c r="F108" t="s">
        <v>53</v>
      </c>
      <c r="G108">
        <v>16</v>
      </c>
      <c r="H108">
        <v>8</v>
      </c>
      <c r="I108">
        <v>8</v>
      </c>
      <c r="J108" t="s">
        <v>62</v>
      </c>
      <c r="K108">
        <v>3.86</v>
      </c>
      <c r="L108">
        <v>20</v>
      </c>
      <c r="M108" t="s">
        <v>49</v>
      </c>
      <c r="N108" t="s">
        <v>64</v>
      </c>
      <c r="O108">
        <v>20</v>
      </c>
      <c r="P108">
        <v>0</v>
      </c>
      <c r="Q108">
        <v>0</v>
      </c>
      <c r="R108">
        <v>0</v>
      </c>
      <c r="S108">
        <v>1</v>
      </c>
      <c r="T108">
        <v>2</v>
      </c>
      <c r="U108">
        <v>4</v>
      </c>
      <c r="V108">
        <v>2</v>
      </c>
      <c r="W108">
        <v>5</v>
      </c>
      <c r="X108">
        <v>5</v>
      </c>
      <c r="Y108">
        <v>30</v>
      </c>
    </row>
    <row r="109" spans="1:25" ht="15">
      <c r="A109">
        <v>41749</v>
      </c>
      <c r="B109" t="s">
        <v>60</v>
      </c>
      <c r="C109">
        <v>25</v>
      </c>
      <c r="D109">
        <v>68</v>
      </c>
      <c r="E109">
        <v>10</v>
      </c>
      <c r="F109" t="s">
        <v>53</v>
      </c>
      <c r="G109">
        <v>17</v>
      </c>
      <c r="H109">
        <v>9</v>
      </c>
      <c r="I109">
        <v>5</v>
      </c>
      <c r="J109" t="s">
        <v>62</v>
      </c>
      <c r="K109">
        <v>3</v>
      </c>
      <c r="L109">
        <v>20</v>
      </c>
      <c r="M109" t="s">
        <v>54</v>
      </c>
      <c r="N109" t="s">
        <v>64</v>
      </c>
      <c r="O109">
        <v>6</v>
      </c>
      <c r="P109">
        <v>700</v>
      </c>
      <c r="Q109">
        <v>2000</v>
      </c>
      <c r="R109">
        <v>0</v>
      </c>
      <c r="S109">
        <v>2</v>
      </c>
      <c r="T109">
        <v>5</v>
      </c>
      <c r="U109">
        <v>5</v>
      </c>
      <c r="V109">
        <v>5</v>
      </c>
      <c r="W109">
        <v>5</v>
      </c>
      <c r="X109">
        <v>5</v>
      </c>
      <c r="Y109">
        <v>15</v>
      </c>
    </row>
    <row r="110" spans="1:25" ht="15">
      <c r="A110">
        <v>40830</v>
      </c>
      <c r="B110" t="s">
        <v>60</v>
      </c>
      <c r="C110">
        <v>32</v>
      </c>
      <c r="D110">
        <v>76</v>
      </c>
      <c r="E110">
        <v>13</v>
      </c>
      <c r="F110" t="s">
        <v>55</v>
      </c>
      <c r="G110">
        <v>10</v>
      </c>
      <c r="H110">
        <v>6</v>
      </c>
      <c r="I110">
        <v>6</v>
      </c>
      <c r="J110" t="s">
        <v>52</v>
      </c>
      <c r="K110">
        <v>3.8</v>
      </c>
      <c r="L110">
        <v>20</v>
      </c>
      <c r="M110" t="s">
        <v>49</v>
      </c>
      <c r="N110" t="s">
        <v>64</v>
      </c>
      <c r="O110">
        <v>10</v>
      </c>
      <c r="P110">
        <v>0</v>
      </c>
      <c r="Q110">
        <v>1990</v>
      </c>
      <c r="R110">
        <v>1</v>
      </c>
      <c r="S110">
        <v>3</v>
      </c>
      <c r="T110">
        <v>3</v>
      </c>
      <c r="U110">
        <v>4</v>
      </c>
      <c r="V110">
        <v>5</v>
      </c>
      <c r="W110">
        <v>1</v>
      </c>
      <c r="X110">
        <v>2</v>
      </c>
      <c r="Y110">
        <v>10</v>
      </c>
    </row>
    <row r="111" spans="1:25" ht="15">
      <c r="A111">
        <v>33825</v>
      </c>
      <c r="B111" t="s">
        <v>60</v>
      </c>
      <c r="C111">
        <v>26</v>
      </c>
      <c r="D111">
        <v>70</v>
      </c>
      <c r="E111">
        <v>11</v>
      </c>
      <c r="F111" t="s">
        <v>53</v>
      </c>
      <c r="G111">
        <v>10</v>
      </c>
      <c r="H111">
        <v>3</v>
      </c>
      <c r="I111">
        <v>1000</v>
      </c>
      <c r="J111" t="s">
        <v>58</v>
      </c>
      <c r="K111">
        <v>3.76</v>
      </c>
      <c r="L111">
        <v>15</v>
      </c>
      <c r="M111" t="s">
        <v>49</v>
      </c>
      <c r="N111" t="s">
        <v>64</v>
      </c>
      <c r="O111">
        <v>3</v>
      </c>
      <c r="P111">
        <v>120</v>
      </c>
      <c r="Q111">
        <v>9999</v>
      </c>
      <c r="R111">
        <v>0</v>
      </c>
      <c r="S111">
        <v>1</v>
      </c>
      <c r="T111">
        <v>5</v>
      </c>
      <c r="U111">
        <v>5</v>
      </c>
      <c r="V111">
        <v>1</v>
      </c>
      <c r="W111">
        <v>3</v>
      </c>
      <c r="X111">
        <v>1</v>
      </c>
      <c r="Y111">
        <v>703</v>
      </c>
    </row>
    <row r="112" spans="1:25" ht="15">
      <c r="A112">
        <v>33824</v>
      </c>
      <c r="B112" t="s">
        <v>60</v>
      </c>
      <c r="C112">
        <v>43</v>
      </c>
      <c r="D112">
        <v>72</v>
      </c>
      <c r="E112">
        <v>13</v>
      </c>
      <c r="F112" t="s">
        <v>55</v>
      </c>
      <c r="G112">
        <v>11</v>
      </c>
      <c r="H112">
        <v>10</v>
      </c>
      <c r="I112">
        <v>4</v>
      </c>
      <c r="J112" t="s">
        <v>59</v>
      </c>
      <c r="K112">
        <v>3.95</v>
      </c>
      <c r="L112">
        <v>18</v>
      </c>
      <c r="M112" t="s">
        <v>49</v>
      </c>
      <c r="N112" t="s">
        <v>64</v>
      </c>
      <c r="O112">
        <v>12</v>
      </c>
      <c r="P112">
        <v>35</v>
      </c>
      <c r="Q112">
        <v>1996</v>
      </c>
      <c r="R112">
        <v>3</v>
      </c>
      <c r="S112">
        <v>2</v>
      </c>
      <c r="T112">
        <v>2</v>
      </c>
      <c r="U112">
        <v>3</v>
      </c>
      <c r="V112">
        <v>4</v>
      </c>
      <c r="W112">
        <v>5</v>
      </c>
      <c r="X112">
        <v>1</v>
      </c>
      <c r="Y112">
        <v>0</v>
      </c>
    </row>
    <row r="113" spans="1:25" ht="15">
      <c r="A113">
        <v>33835</v>
      </c>
      <c r="B113" t="s">
        <v>60</v>
      </c>
      <c r="C113">
        <v>29</v>
      </c>
      <c r="D113">
        <v>68</v>
      </c>
      <c r="E113">
        <v>12</v>
      </c>
      <c r="F113" t="s">
        <v>55</v>
      </c>
      <c r="G113">
        <v>12</v>
      </c>
      <c r="H113">
        <v>7</v>
      </c>
      <c r="I113">
        <v>8</v>
      </c>
      <c r="J113" t="s">
        <v>59</v>
      </c>
      <c r="K113">
        <v>4</v>
      </c>
      <c r="L113">
        <v>20</v>
      </c>
      <c r="M113" t="s">
        <v>49</v>
      </c>
      <c r="N113" t="s">
        <v>64</v>
      </c>
      <c r="O113">
        <v>5</v>
      </c>
      <c r="P113">
        <v>0</v>
      </c>
      <c r="Q113">
        <v>1994</v>
      </c>
      <c r="R113">
        <v>1</v>
      </c>
      <c r="S113">
        <v>3</v>
      </c>
      <c r="T113">
        <v>4</v>
      </c>
      <c r="U113">
        <v>5</v>
      </c>
      <c r="V113">
        <v>1</v>
      </c>
      <c r="W113">
        <v>3</v>
      </c>
      <c r="X113">
        <v>4</v>
      </c>
      <c r="Y113">
        <v>30</v>
      </c>
    </row>
    <row r="114" spans="1:25" ht="15">
      <c r="A114">
        <v>40413</v>
      </c>
      <c r="B114" t="s">
        <v>60</v>
      </c>
      <c r="C114">
        <v>26</v>
      </c>
      <c r="D114">
        <v>70</v>
      </c>
      <c r="E114">
        <v>10.5</v>
      </c>
      <c r="F114" t="s">
        <v>55</v>
      </c>
      <c r="G114">
        <v>12</v>
      </c>
      <c r="H114">
        <v>3</v>
      </c>
      <c r="I114">
        <v>5</v>
      </c>
      <c r="J114" t="s">
        <v>59</v>
      </c>
      <c r="K114">
        <v>2.64</v>
      </c>
      <c r="L114">
        <v>8</v>
      </c>
      <c r="M114" t="s">
        <v>49</v>
      </c>
      <c r="N114" t="s">
        <v>64</v>
      </c>
      <c r="O114">
        <v>0</v>
      </c>
      <c r="P114">
        <v>75</v>
      </c>
      <c r="Q114">
        <v>1999</v>
      </c>
      <c r="R114">
        <v>1</v>
      </c>
      <c r="S114">
        <v>5</v>
      </c>
      <c r="T114">
        <v>1</v>
      </c>
      <c r="U114">
        <v>3</v>
      </c>
      <c r="V114">
        <v>5</v>
      </c>
      <c r="W114">
        <v>2</v>
      </c>
      <c r="X114">
        <v>3</v>
      </c>
      <c r="Y114">
        <v>80</v>
      </c>
    </row>
    <row r="115" spans="1:25" ht="15">
      <c r="A115">
        <v>40805</v>
      </c>
      <c r="B115" t="s">
        <v>60</v>
      </c>
      <c r="C115">
        <v>33</v>
      </c>
      <c r="D115">
        <v>69</v>
      </c>
      <c r="E115">
        <v>10</v>
      </c>
      <c r="F115" t="s">
        <v>57</v>
      </c>
      <c r="G115">
        <v>6</v>
      </c>
      <c r="H115">
        <v>8</v>
      </c>
      <c r="I115">
        <v>4</v>
      </c>
      <c r="J115" t="s">
        <v>59</v>
      </c>
      <c r="K115">
        <v>4</v>
      </c>
      <c r="L115">
        <v>3</v>
      </c>
      <c r="M115" t="s">
        <v>49</v>
      </c>
      <c r="N115" t="s">
        <v>64</v>
      </c>
      <c r="O115">
        <v>10</v>
      </c>
      <c r="P115">
        <v>200</v>
      </c>
      <c r="Q115">
        <v>2010</v>
      </c>
      <c r="R115">
        <v>2</v>
      </c>
      <c r="S115">
        <v>3</v>
      </c>
      <c r="T115">
        <v>5</v>
      </c>
      <c r="U115">
        <v>4</v>
      </c>
      <c r="V115">
        <v>3</v>
      </c>
      <c r="W115">
        <v>2</v>
      </c>
      <c r="X115">
        <v>1</v>
      </c>
      <c r="Y115">
        <v>35</v>
      </c>
    </row>
    <row r="116" spans="1:25" ht="15">
      <c r="A116">
        <v>29119</v>
      </c>
      <c r="B116" t="s">
        <v>46</v>
      </c>
      <c r="C116">
        <v>40</v>
      </c>
      <c r="D116">
        <v>62</v>
      </c>
      <c r="E116">
        <v>7</v>
      </c>
      <c r="F116" t="s">
        <v>55</v>
      </c>
      <c r="G116">
        <v>18</v>
      </c>
      <c r="H116">
        <v>6</v>
      </c>
      <c r="I116">
        <v>3</v>
      </c>
      <c r="J116" t="s">
        <v>48</v>
      </c>
      <c r="K116">
        <v>3.56</v>
      </c>
      <c r="L116">
        <v>20</v>
      </c>
      <c r="M116" t="s">
        <v>49</v>
      </c>
      <c r="N116" t="s">
        <v>65</v>
      </c>
      <c r="O116">
        <v>5</v>
      </c>
      <c r="P116">
        <v>546</v>
      </c>
      <c r="Q116">
        <v>2002</v>
      </c>
      <c r="R116">
        <v>2</v>
      </c>
      <c r="S116">
        <v>5</v>
      </c>
      <c r="T116">
        <v>1</v>
      </c>
      <c r="U116">
        <v>5</v>
      </c>
      <c r="V116">
        <v>2</v>
      </c>
      <c r="W116">
        <v>2</v>
      </c>
      <c r="X116">
        <v>3</v>
      </c>
      <c r="Y116">
        <v>48</v>
      </c>
    </row>
    <row r="117" spans="1:25" ht="15">
      <c r="A117">
        <v>29143</v>
      </c>
      <c r="B117" t="s">
        <v>46</v>
      </c>
      <c r="C117">
        <v>40</v>
      </c>
      <c r="D117">
        <v>50</v>
      </c>
      <c r="E117">
        <v>7</v>
      </c>
      <c r="F117" t="s">
        <v>55</v>
      </c>
      <c r="G117">
        <v>18</v>
      </c>
      <c r="H117">
        <v>18</v>
      </c>
      <c r="I117">
        <v>12</v>
      </c>
      <c r="J117" t="s">
        <v>48</v>
      </c>
      <c r="K117">
        <v>3.54</v>
      </c>
      <c r="L117">
        <v>20</v>
      </c>
      <c r="M117" t="s">
        <v>49</v>
      </c>
      <c r="N117" t="s">
        <v>65</v>
      </c>
      <c r="O117">
        <v>10</v>
      </c>
      <c r="P117">
        <v>548</v>
      </c>
      <c r="Q117">
        <v>2002</v>
      </c>
      <c r="R117">
        <v>2</v>
      </c>
      <c r="S117">
        <v>5</v>
      </c>
      <c r="T117">
        <v>1</v>
      </c>
      <c r="U117">
        <v>5</v>
      </c>
      <c r="V117">
        <v>2</v>
      </c>
      <c r="W117">
        <v>2</v>
      </c>
      <c r="X117">
        <v>3</v>
      </c>
      <c r="Y117">
        <v>48</v>
      </c>
    </row>
    <row r="118" spans="1:25" ht="15">
      <c r="A118">
        <v>33833</v>
      </c>
      <c r="B118" t="s">
        <v>46</v>
      </c>
      <c r="C118">
        <v>44</v>
      </c>
      <c r="D118">
        <v>70</v>
      </c>
      <c r="E118">
        <v>9</v>
      </c>
      <c r="F118" t="s">
        <v>55</v>
      </c>
      <c r="G118">
        <v>11</v>
      </c>
      <c r="H118">
        <v>10</v>
      </c>
      <c r="I118">
        <v>7</v>
      </c>
      <c r="J118" t="s">
        <v>48</v>
      </c>
      <c r="K118">
        <v>3.96</v>
      </c>
      <c r="L118">
        <v>40</v>
      </c>
      <c r="M118" t="s">
        <v>49</v>
      </c>
      <c r="N118" t="s">
        <v>65</v>
      </c>
      <c r="O118">
        <v>20</v>
      </c>
      <c r="P118">
        <v>234</v>
      </c>
      <c r="Q118">
        <v>1990</v>
      </c>
      <c r="R118">
        <v>10</v>
      </c>
      <c r="S118">
        <v>5</v>
      </c>
      <c r="T118">
        <v>1</v>
      </c>
      <c r="U118">
        <v>4</v>
      </c>
      <c r="V118">
        <v>5</v>
      </c>
      <c r="W118">
        <v>2</v>
      </c>
      <c r="X118">
        <v>3</v>
      </c>
      <c r="Y118">
        <v>0</v>
      </c>
    </row>
    <row r="119" spans="1:25" ht="15">
      <c r="A119">
        <v>33864</v>
      </c>
      <c r="B119" t="s">
        <v>46</v>
      </c>
      <c r="C119">
        <v>35</v>
      </c>
      <c r="D119">
        <v>66</v>
      </c>
      <c r="E119">
        <v>8.5</v>
      </c>
      <c r="F119" t="s">
        <v>53</v>
      </c>
      <c r="G119">
        <v>11</v>
      </c>
      <c r="H119">
        <v>10</v>
      </c>
      <c r="I119">
        <v>1</v>
      </c>
      <c r="J119" t="s">
        <v>48</v>
      </c>
      <c r="K119">
        <v>3.6</v>
      </c>
      <c r="L119">
        <v>12</v>
      </c>
      <c r="M119" t="s">
        <v>49</v>
      </c>
      <c r="N119" t="s">
        <v>65</v>
      </c>
      <c r="O119">
        <v>8</v>
      </c>
      <c r="P119">
        <v>50</v>
      </c>
      <c r="Q119">
        <v>2007</v>
      </c>
      <c r="R119">
        <v>3</v>
      </c>
      <c r="S119">
        <v>2</v>
      </c>
      <c r="T119">
        <v>2</v>
      </c>
      <c r="U119">
        <v>5</v>
      </c>
      <c r="V119">
        <v>4</v>
      </c>
      <c r="W119">
        <v>2</v>
      </c>
      <c r="X119">
        <v>2</v>
      </c>
      <c r="Y119">
        <v>5</v>
      </c>
    </row>
    <row r="120" spans="1:25" ht="15">
      <c r="A120">
        <v>40599</v>
      </c>
      <c r="B120" t="s">
        <v>46</v>
      </c>
      <c r="C120">
        <v>32</v>
      </c>
      <c r="D120">
        <v>77</v>
      </c>
      <c r="E120">
        <v>7</v>
      </c>
      <c r="F120" t="s">
        <v>51</v>
      </c>
      <c r="G120">
        <v>15</v>
      </c>
      <c r="H120">
        <v>6</v>
      </c>
      <c r="I120">
        <v>1</v>
      </c>
      <c r="J120" t="s">
        <v>48</v>
      </c>
      <c r="K120">
        <v>3.5</v>
      </c>
      <c r="L120">
        <v>30</v>
      </c>
      <c r="M120" t="s">
        <v>49</v>
      </c>
      <c r="N120" t="s">
        <v>65</v>
      </c>
      <c r="O120">
        <v>20</v>
      </c>
      <c r="P120">
        <v>370</v>
      </c>
      <c r="Q120">
        <v>2006</v>
      </c>
      <c r="R120">
        <v>2</v>
      </c>
      <c r="S120">
        <v>5</v>
      </c>
      <c r="T120">
        <v>1</v>
      </c>
      <c r="U120">
        <v>2</v>
      </c>
      <c r="V120">
        <v>1</v>
      </c>
      <c r="W120">
        <v>3</v>
      </c>
      <c r="X120">
        <v>3</v>
      </c>
      <c r="Y120">
        <v>0</v>
      </c>
    </row>
    <row r="121" spans="1:25" ht="15">
      <c r="A121">
        <v>40239</v>
      </c>
      <c r="B121" t="s">
        <v>46</v>
      </c>
      <c r="C121">
        <v>29</v>
      </c>
      <c r="D121">
        <v>62</v>
      </c>
      <c r="E121">
        <v>9.5</v>
      </c>
      <c r="F121" t="s">
        <v>47</v>
      </c>
      <c r="G121">
        <v>11</v>
      </c>
      <c r="H121">
        <v>2</v>
      </c>
      <c r="I121">
        <v>6</v>
      </c>
      <c r="J121" t="s">
        <v>62</v>
      </c>
      <c r="K121">
        <v>4</v>
      </c>
      <c r="L121">
        <v>20</v>
      </c>
      <c r="M121" t="s">
        <v>49</v>
      </c>
      <c r="N121" t="s">
        <v>65</v>
      </c>
      <c r="O121">
        <v>10</v>
      </c>
      <c r="P121">
        <v>40</v>
      </c>
      <c r="Q121">
        <v>2009</v>
      </c>
      <c r="R121">
        <v>2</v>
      </c>
      <c r="S121">
        <v>2</v>
      </c>
      <c r="T121">
        <v>2</v>
      </c>
      <c r="U121">
        <v>5</v>
      </c>
      <c r="V121">
        <v>3</v>
      </c>
      <c r="W121">
        <v>2</v>
      </c>
      <c r="X121">
        <v>3</v>
      </c>
      <c r="Y121">
        <v>20</v>
      </c>
    </row>
    <row r="122" spans="1:25" ht="15">
      <c r="A122">
        <v>40297</v>
      </c>
      <c r="B122" t="s">
        <v>46</v>
      </c>
      <c r="C122">
        <v>33</v>
      </c>
      <c r="D122">
        <v>61</v>
      </c>
      <c r="E122">
        <v>8</v>
      </c>
      <c r="F122" t="s">
        <v>47</v>
      </c>
      <c r="G122">
        <v>18</v>
      </c>
      <c r="H122">
        <v>5</v>
      </c>
      <c r="I122">
        <v>6</v>
      </c>
      <c r="J122" t="s">
        <v>62</v>
      </c>
      <c r="K122">
        <v>3.43</v>
      </c>
      <c r="L122">
        <v>40</v>
      </c>
      <c r="M122" t="s">
        <v>49</v>
      </c>
      <c r="N122" t="s">
        <v>65</v>
      </c>
      <c r="O122">
        <v>40</v>
      </c>
      <c r="P122">
        <v>124</v>
      </c>
      <c r="Q122">
        <v>2001</v>
      </c>
      <c r="R122">
        <v>1</v>
      </c>
      <c r="S122">
        <v>3</v>
      </c>
      <c r="T122">
        <v>3</v>
      </c>
      <c r="U122">
        <v>3</v>
      </c>
      <c r="V122">
        <v>3</v>
      </c>
      <c r="W122">
        <v>2</v>
      </c>
      <c r="X122">
        <v>4</v>
      </c>
      <c r="Y122">
        <v>0</v>
      </c>
    </row>
    <row r="123" spans="1:25" ht="15">
      <c r="A123">
        <v>40756</v>
      </c>
      <c r="B123" t="s">
        <v>46</v>
      </c>
      <c r="C123">
        <v>30</v>
      </c>
      <c r="D123">
        <v>68</v>
      </c>
      <c r="E123">
        <v>7</v>
      </c>
      <c r="F123" t="s">
        <v>51</v>
      </c>
      <c r="G123">
        <v>15</v>
      </c>
      <c r="H123">
        <v>18</v>
      </c>
      <c r="I123">
        <v>8</v>
      </c>
      <c r="J123" t="s">
        <v>62</v>
      </c>
      <c r="K123">
        <v>3.5</v>
      </c>
      <c r="L123">
        <v>20</v>
      </c>
      <c r="M123" t="s">
        <v>49</v>
      </c>
      <c r="N123" t="s">
        <v>65</v>
      </c>
      <c r="O123">
        <v>10</v>
      </c>
      <c r="P123">
        <v>600</v>
      </c>
      <c r="Q123">
        <v>1986</v>
      </c>
      <c r="R123">
        <v>5</v>
      </c>
      <c r="S123">
        <v>2</v>
      </c>
      <c r="T123">
        <v>2</v>
      </c>
      <c r="U123">
        <v>4</v>
      </c>
      <c r="V123">
        <v>5</v>
      </c>
      <c r="W123">
        <v>1</v>
      </c>
      <c r="X123">
        <v>3</v>
      </c>
      <c r="Y123">
        <v>0</v>
      </c>
    </row>
    <row r="124" spans="1:25" ht="15">
      <c r="A124">
        <v>33837</v>
      </c>
      <c r="B124" t="s">
        <v>46</v>
      </c>
      <c r="C124">
        <v>30</v>
      </c>
      <c r="D124">
        <v>67</v>
      </c>
      <c r="E124">
        <v>9</v>
      </c>
      <c r="F124" t="s">
        <v>55</v>
      </c>
      <c r="G124">
        <v>16</v>
      </c>
      <c r="H124">
        <v>12</v>
      </c>
      <c r="I124">
        <v>2</v>
      </c>
      <c r="J124" t="s">
        <v>52</v>
      </c>
      <c r="K124">
        <v>3.83</v>
      </c>
      <c r="L124">
        <v>11</v>
      </c>
      <c r="M124" t="s">
        <v>49</v>
      </c>
      <c r="N124" t="s">
        <v>65</v>
      </c>
      <c r="O124">
        <v>10</v>
      </c>
      <c r="P124">
        <v>15</v>
      </c>
      <c r="Q124">
        <v>2004</v>
      </c>
      <c r="R124">
        <v>0</v>
      </c>
      <c r="S124">
        <v>5</v>
      </c>
      <c r="T124">
        <v>2</v>
      </c>
      <c r="U124">
        <v>3</v>
      </c>
      <c r="V124">
        <v>1</v>
      </c>
      <c r="W124">
        <v>4</v>
      </c>
      <c r="X124">
        <v>5</v>
      </c>
      <c r="Y124">
        <v>0</v>
      </c>
    </row>
    <row r="125" spans="1:25" ht="15">
      <c r="A125">
        <v>41162</v>
      </c>
      <c r="B125" t="s">
        <v>46</v>
      </c>
      <c r="C125">
        <v>30</v>
      </c>
      <c r="D125">
        <v>64</v>
      </c>
      <c r="E125">
        <v>8.5</v>
      </c>
      <c r="F125" t="s">
        <v>55</v>
      </c>
      <c r="G125">
        <v>8</v>
      </c>
      <c r="H125">
        <v>12</v>
      </c>
      <c r="I125">
        <v>10</v>
      </c>
      <c r="J125" t="s">
        <v>52</v>
      </c>
      <c r="K125">
        <v>3</v>
      </c>
      <c r="L125">
        <v>3</v>
      </c>
      <c r="M125" t="s">
        <v>49</v>
      </c>
      <c r="N125" t="s">
        <v>65</v>
      </c>
      <c r="O125">
        <v>6</v>
      </c>
      <c r="P125">
        <v>141</v>
      </c>
      <c r="Q125">
        <v>2005</v>
      </c>
      <c r="R125">
        <v>6</v>
      </c>
      <c r="S125">
        <v>5</v>
      </c>
      <c r="T125">
        <v>10</v>
      </c>
      <c r="U125">
        <v>10</v>
      </c>
      <c r="V125">
        <v>10</v>
      </c>
      <c r="W125">
        <v>10</v>
      </c>
      <c r="X125">
        <v>10</v>
      </c>
      <c r="Y125">
        <v>11</v>
      </c>
    </row>
    <row r="126" spans="1:25" ht="15">
      <c r="A126">
        <v>29032</v>
      </c>
      <c r="B126" t="s">
        <v>46</v>
      </c>
      <c r="C126">
        <v>42</v>
      </c>
      <c r="D126">
        <v>63</v>
      </c>
      <c r="E126">
        <v>8</v>
      </c>
      <c r="F126" t="s">
        <v>53</v>
      </c>
      <c r="G126">
        <v>11</v>
      </c>
      <c r="H126">
        <v>3</v>
      </c>
      <c r="I126">
        <v>10</v>
      </c>
      <c r="J126" t="s">
        <v>56</v>
      </c>
      <c r="K126">
        <v>4</v>
      </c>
      <c r="L126">
        <v>20</v>
      </c>
      <c r="M126" t="s">
        <v>49</v>
      </c>
      <c r="N126" t="s">
        <v>65</v>
      </c>
      <c r="O126">
        <v>10</v>
      </c>
      <c r="P126">
        <v>300</v>
      </c>
      <c r="Q126">
        <v>1998</v>
      </c>
      <c r="R126">
        <v>2</v>
      </c>
      <c r="S126">
        <v>3</v>
      </c>
      <c r="T126">
        <v>5</v>
      </c>
      <c r="U126">
        <v>5</v>
      </c>
      <c r="V126">
        <v>5</v>
      </c>
      <c r="W126">
        <v>2</v>
      </c>
      <c r="X126">
        <v>5</v>
      </c>
      <c r="Y126">
        <v>0</v>
      </c>
    </row>
    <row r="127" spans="1:25" ht="15">
      <c r="A127">
        <v>29042</v>
      </c>
      <c r="B127" t="s">
        <v>46</v>
      </c>
      <c r="C127">
        <v>35</v>
      </c>
      <c r="D127">
        <v>60</v>
      </c>
      <c r="E127">
        <v>7</v>
      </c>
      <c r="F127" t="s">
        <v>51</v>
      </c>
      <c r="G127">
        <v>12</v>
      </c>
      <c r="H127">
        <v>2</v>
      </c>
      <c r="I127">
        <v>8</v>
      </c>
      <c r="J127" t="s">
        <v>56</v>
      </c>
      <c r="K127">
        <v>4</v>
      </c>
      <c r="L127">
        <v>20</v>
      </c>
      <c r="M127" t="s">
        <v>49</v>
      </c>
      <c r="N127" t="s">
        <v>65</v>
      </c>
      <c r="O127">
        <v>2</v>
      </c>
      <c r="P127">
        <v>396</v>
      </c>
      <c r="Q127">
        <v>2009</v>
      </c>
      <c r="R127">
        <v>2</v>
      </c>
      <c r="S127">
        <v>4</v>
      </c>
      <c r="T127">
        <v>1</v>
      </c>
      <c r="U127">
        <v>5</v>
      </c>
      <c r="V127">
        <v>4</v>
      </c>
      <c r="W127">
        <v>2</v>
      </c>
      <c r="X127">
        <v>3</v>
      </c>
      <c r="Y127">
        <v>20</v>
      </c>
    </row>
    <row r="128" spans="1:25" ht="15">
      <c r="A128">
        <v>29047</v>
      </c>
      <c r="B128" t="s">
        <v>46</v>
      </c>
      <c r="C128">
        <v>54</v>
      </c>
      <c r="D128">
        <v>54</v>
      </c>
      <c r="E128">
        <v>8</v>
      </c>
      <c r="F128" t="s">
        <v>51</v>
      </c>
      <c r="G128">
        <v>16</v>
      </c>
      <c r="H128">
        <v>2</v>
      </c>
      <c r="I128">
        <v>5</v>
      </c>
      <c r="J128" t="s">
        <v>56</v>
      </c>
      <c r="K128">
        <v>4</v>
      </c>
      <c r="L128">
        <v>20</v>
      </c>
      <c r="M128" t="s">
        <v>49</v>
      </c>
      <c r="N128" t="s">
        <v>65</v>
      </c>
      <c r="O128">
        <v>2</v>
      </c>
      <c r="P128">
        <v>230</v>
      </c>
      <c r="Q128">
        <v>2011</v>
      </c>
      <c r="R128">
        <v>4</v>
      </c>
      <c r="S128">
        <v>2</v>
      </c>
      <c r="T128">
        <v>2</v>
      </c>
      <c r="U128">
        <v>5</v>
      </c>
      <c r="V128">
        <v>3</v>
      </c>
      <c r="W128">
        <v>4</v>
      </c>
      <c r="X128">
        <v>1</v>
      </c>
      <c r="Y128">
        <v>85</v>
      </c>
    </row>
    <row r="129" spans="1:25" ht="15">
      <c r="A129">
        <v>29102</v>
      </c>
      <c r="B129" t="s">
        <v>46</v>
      </c>
      <c r="C129">
        <v>48</v>
      </c>
      <c r="D129">
        <v>5.5</v>
      </c>
      <c r="E129">
        <v>8.5</v>
      </c>
      <c r="F129" t="s">
        <v>47</v>
      </c>
      <c r="G129">
        <v>11</v>
      </c>
      <c r="H129">
        <v>5</v>
      </c>
      <c r="I129">
        <v>5</v>
      </c>
      <c r="J129" t="s">
        <v>56</v>
      </c>
      <c r="K129">
        <v>3.88</v>
      </c>
      <c r="L129">
        <v>30</v>
      </c>
      <c r="M129" t="s">
        <v>49</v>
      </c>
      <c r="N129" t="s">
        <v>65</v>
      </c>
      <c r="O129">
        <v>10</v>
      </c>
      <c r="P129">
        <v>15</v>
      </c>
      <c r="Q129">
        <v>2004</v>
      </c>
      <c r="R129">
        <v>1</v>
      </c>
      <c r="S129">
        <v>2</v>
      </c>
      <c r="T129">
        <v>1</v>
      </c>
      <c r="U129">
        <v>4</v>
      </c>
      <c r="V129">
        <v>4</v>
      </c>
      <c r="W129">
        <v>3</v>
      </c>
      <c r="X129">
        <v>3</v>
      </c>
      <c r="Y129">
        <v>40</v>
      </c>
    </row>
    <row r="130" spans="1:25" ht="15">
      <c r="A130">
        <v>29116</v>
      </c>
      <c r="B130" t="s">
        <v>46</v>
      </c>
      <c r="C130">
        <v>45</v>
      </c>
      <c r="D130">
        <v>65</v>
      </c>
      <c r="E130">
        <v>9</v>
      </c>
      <c r="F130" t="s">
        <v>51</v>
      </c>
      <c r="G130">
        <v>12</v>
      </c>
      <c r="H130">
        <v>10</v>
      </c>
      <c r="I130">
        <v>3</v>
      </c>
      <c r="J130" t="s">
        <v>56</v>
      </c>
      <c r="K130">
        <v>3.2</v>
      </c>
      <c r="L130">
        <v>20</v>
      </c>
      <c r="M130" t="s">
        <v>49</v>
      </c>
      <c r="N130" t="s">
        <v>65</v>
      </c>
      <c r="O130">
        <v>3</v>
      </c>
      <c r="P130">
        <v>85</v>
      </c>
      <c r="Q130">
        <v>2000</v>
      </c>
      <c r="R130">
        <v>0</v>
      </c>
      <c r="S130">
        <v>1</v>
      </c>
      <c r="T130">
        <v>5</v>
      </c>
      <c r="U130">
        <v>4</v>
      </c>
      <c r="V130">
        <v>1</v>
      </c>
      <c r="W130">
        <v>3</v>
      </c>
      <c r="X130">
        <v>2</v>
      </c>
      <c r="Y130">
        <v>6</v>
      </c>
    </row>
    <row r="131" spans="1:25" ht="15">
      <c r="A131">
        <v>29235</v>
      </c>
      <c r="B131" t="s">
        <v>46</v>
      </c>
      <c r="C131">
        <v>41</v>
      </c>
      <c r="E131">
        <v>8.5</v>
      </c>
      <c r="F131" t="s">
        <v>51</v>
      </c>
      <c r="G131">
        <v>12</v>
      </c>
      <c r="H131">
        <v>2</v>
      </c>
      <c r="I131">
        <v>10</v>
      </c>
      <c r="J131" t="s">
        <v>56</v>
      </c>
      <c r="K131">
        <v>4</v>
      </c>
      <c r="L131">
        <v>10</v>
      </c>
      <c r="M131" t="s">
        <v>49</v>
      </c>
      <c r="N131" t="s">
        <v>65</v>
      </c>
      <c r="O131">
        <v>0</v>
      </c>
      <c r="P131">
        <v>193</v>
      </c>
      <c r="Q131">
        <v>2009</v>
      </c>
      <c r="R131">
        <v>2</v>
      </c>
      <c r="S131">
        <v>3</v>
      </c>
      <c r="T131">
        <v>1</v>
      </c>
      <c r="U131">
        <v>5</v>
      </c>
      <c r="V131">
        <v>3</v>
      </c>
      <c r="W131">
        <v>1</v>
      </c>
      <c r="X131">
        <v>5</v>
      </c>
      <c r="Y131">
        <v>112</v>
      </c>
    </row>
    <row r="132" spans="1:25" ht="15">
      <c r="A132">
        <v>29491</v>
      </c>
      <c r="B132" t="s">
        <v>46</v>
      </c>
      <c r="C132">
        <v>51</v>
      </c>
      <c r="D132">
        <v>64</v>
      </c>
      <c r="E132">
        <v>9</v>
      </c>
      <c r="F132" t="s">
        <v>55</v>
      </c>
      <c r="G132">
        <v>5</v>
      </c>
      <c r="H132">
        <v>5</v>
      </c>
      <c r="I132">
        <v>5</v>
      </c>
      <c r="J132" t="s">
        <v>56</v>
      </c>
      <c r="K132">
        <v>4</v>
      </c>
      <c r="L132">
        <v>15</v>
      </c>
      <c r="M132" t="s">
        <v>49</v>
      </c>
      <c r="N132" t="s">
        <v>65</v>
      </c>
      <c r="O132">
        <v>8</v>
      </c>
      <c r="P132">
        <v>0</v>
      </c>
      <c r="Q132">
        <v>2006</v>
      </c>
      <c r="R132">
        <v>1</v>
      </c>
      <c r="S132">
        <v>2</v>
      </c>
      <c r="T132">
        <v>2</v>
      </c>
      <c r="U132">
        <v>5</v>
      </c>
      <c r="V132">
        <v>1</v>
      </c>
      <c r="W132">
        <v>3</v>
      </c>
      <c r="X132">
        <v>5</v>
      </c>
      <c r="Y132">
        <v>24</v>
      </c>
    </row>
    <row r="133" spans="1:25" ht="15">
      <c r="A133">
        <v>29526</v>
      </c>
      <c r="B133" t="s">
        <v>46</v>
      </c>
      <c r="C133">
        <v>28</v>
      </c>
      <c r="D133">
        <v>64</v>
      </c>
      <c r="E133">
        <v>8</v>
      </c>
      <c r="F133" t="s">
        <v>55</v>
      </c>
      <c r="G133">
        <v>12</v>
      </c>
      <c r="H133">
        <v>3</v>
      </c>
      <c r="I133">
        <v>7</v>
      </c>
      <c r="J133" t="s">
        <v>56</v>
      </c>
      <c r="K133">
        <v>4</v>
      </c>
      <c r="L133">
        <v>36</v>
      </c>
      <c r="M133" t="s">
        <v>49</v>
      </c>
      <c r="N133" t="s">
        <v>65</v>
      </c>
      <c r="O133">
        <v>2</v>
      </c>
      <c r="P133">
        <v>0</v>
      </c>
      <c r="Q133">
        <v>2009</v>
      </c>
      <c r="R133">
        <v>2</v>
      </c>
      <c r="S133">
        <v>2</v>
      </c>
      <c r="T133">
        <v>2</v>
      </c>
      <c r="U133">
        <v>5</v>
      </c>
      <c r="V133">
        <v>4</v>
      </c>
      <c r="W133">
        <v>1</v>
      </c>
      <c r="X133">
        <v>3</v>
      </c>
      <c r="Y133">
        <v>30</v>
      </c>
    </row>
    <row r="134" spans="1:25" ht="15">
      <c r="A134">
        <v>29841</v>
      </c>
      <c r="B134" t="s">
        <v>46</v>
      </c>
      <c r="C134">
        <v>48</v>
      </c>
      <c r="D134">
        <v>58</v>
      </c>
      <c r="E134">
        <v>6</v>
      </c>
      <c r="F134" t="s">
        <v>55</v>
      </c>
      <c r="G134">
        <v>6</v>
      </c>
      <c r="H134">
        <v>5</v>
      </c>
      <c r="I134">
        <v>4</v>
      </c>
      <c r="J134" t="s">
        <v>56</v>
      </c>
      <c r="K134">
        <v>4</v>
      </c>
      <c r="L134">
        <v>25</v>
      </c>
      <c r="M134" t="s">
        <v>49</v>
      </c>
      <c r="N134" t="s">
        <v>65</v>
      </c>
      <c r="O134">
        <v>10</v>
      </c>
      <c r="P134">
        <v>47</v>
      </c>
      <c r="Q134">
        <v>2004</v>
      </c>
      <c r="R134">
        <v>3</v>
      </c>
      <c r="S134">
        <v>3</v>
      </c>
      <c r="T134">
        <v>5</v>
      </c>
      <c r="U134">
        <v>4</v>
      </c>
      <c r="V134">
        <v>2</v>
      </c>
      <c r="W134">
        <v>3</v>
      </c>
      <c r="X134">
        <v>1</v>
      </c>
      <c r="Y134">
        <v>30</v>
      </c>
    </row>
    <row r="135" spans="1:25" ht="15">
      <c r="A135">
        <v>29913</v>
      </c>
      <c r="B135" t="s">
        <v>46</v>
      </c>
      <c r="C135">
        <v>40</v>
      </c>
      <c r="D135">
        <v>66</v>
      </c>
      <c r="E135">
        <v>9</v>
      </c>
      <c r="F135" t="s">
        <v>53</v>
      </c>
      <c r="G135">
        <v>10</v>
      </c>
      <c r="H135">
        <v>3</v>
      </c>
      <c r="I135">
        <v>12</v>
      </c>
      <c r="J135" t="s">
        <v>56</v>
      </c>
      <c r="K135">
        <v>4</v>
      </c>
      <c r="L135">
        <v>20</v>
      </c>
      <c r="M135" t="s">
        <v>49</v>
      </c>
      <c r="N135" t="s">
        <v>65</v>
      </c>
      <c r="O135">
        <v>3</v>
      </c>
      <c r="Q135">
        <v>2008</v>
      </c>
      <c r="R135">
        <v>1</v>
      </c>
      <c r="S135">
        <v>5</v>
      </c>
      <c r="T135">
        <v>6</v>
      </c>
      <c r="U135">
        <v>10</v>
      </c>
      <c r="V135">
        <v>4</v>
      </c>
      <c r="W135">
        <v>6</v>
      </c>
      <c r="X135">
        <v>4</v>
      </c>
      <c r="Y135">
        <v>5</v>
      </c>
    </row>
    <row r="136" spans="1:25" ht="15">
      <c r="A136">
        <v>30331</v>
      </c>
      <c r="B136" t="s">
        <v>46</v>
      </c>
      <c r="C136">
        <v>48</v>
      </c>
      <c r="D136">
        <v>67</v>
      </c>
      <c r="E136">
        <v>10</v>
      </c>
      <c r="F136" t="s">
        <v>47</v>
      </c>
      <c r="G136">
        <v>11</v>
      </c>
      <c r="H136">
        <v>2</v>
      </c>
      <c r="I136">
        <v>7</v>
      </c>
      <c r="J136" t="s">
        <v>56</v>
      </c>
      <c r="K136">
        <v>4</v>
      </c>
      <c r="L136">
        <v>30</v>
      </c>
      <c r="M136" t="s">
        <v>49</v>
      </c>
      <c r="N136" t="s">
        <v>65</v>
      </c>
      <c r="O136">
        <v>0</v>
      </c>
      <c r="P136">
        <v>245</v>
      </c>
      <c r="Q136">
        <v>2010</v>
      </c>
      <c r="R136">
        <v>3</v>
      </c>
      <c r="S136">
        <v>2</v>
      </c>
      <c r="T136">
        <v>1</v>
      </c>
      <c r="U136">
        <v>3</v>
      </c>
      <c r="V136">
        <v>5</v>
      </c>
      <c r="W136">
        <v>4</v>
      </c>
      <c r="X136">
        <v>3</v>
      </c>
      <c r="Y136">
        <v>480</v>
      </c>
    </row>
    <row r="137" spans="1:25" ht="15">
      <c r="A137">
        <v>33843</v>
      </c>
      <c r="B137" t="s">
        <v>46</v>
      </c>
      <c r="C137">
        <v>41</v>
      </c>
      <c r="D137">
        <v>64</v>
      </c>
      <c r="E137">
        <v>8</v>
      </c>
      <c r="F137" t="s">
        <v>51</v>
      </c>
      <c r="G137">
        <v>11</v>
      </c>
      <c r="H137">
        <v>1</v>
      </c>
      <c r="I137">
        <v>6</v>
      </c>
      <c r="J137" t="s">
        <v>56</v>
      </c>
      <c r="K137">
        <v>4</v>
      </c>
      <c r="L137">
        <v>15</v>
      </c>
      <c r="M137" t="s">
        <v>49</v>
      </c>
      <c r="N137" t="s">
        <v>65</v>
      </c>
      <c r="O137">
        <v>1</v>
      </c>
      <c r="P137">
        <v>1000</v>
      </c>
      <c r="Q137">
        <v>2008</v>
      </c>
      <c r="R137">
        <v>3</v>
      </c>
      <c r="S137">
        <v>7</v>
      </c>
      <c r="T137">
        <v>3</v>
      </c>
      <c r="U137">
        <v>5</v>
      </c>
      <c r="V137">
        <v>4</v>
      </c>
      <c r="W137">
        <v>1</v>
      </c>
      <c r="X137">
        <v>2</v>
      </c>
      <c r="Y137">
        <v>20</v>
      </c>
    </row>
    <row r="138" spans="1:25" ht="15">
      <c r="A138">
        <v>33854</v>
      </c>
      <c r="B138" t="s">
        <v>46</v>
      </c>
      <c r="C138">
        <v>53</v>
      </c>
      <c r="D138">
        <v>65</v>
      </c>
      <c r="E138">
        <v>8</v>
      </c>
      <c r="F138" t="s">
        <v>47</v>
      </c>
      <c r="G138">
        <v>11</v>
      </c>
      <c r="H138">
        <v>2</v>
      </c>
      <c r="I138">
        <v>5</v>
      </c>
      <c r="J138" t="s">
        <v>56</v>
      </c>
      <c r="K138">
        <v>2.9</v>
      </c>
      <c r="L138">
        <v>10</v>
      </c>
      <c r="M138" t="s">
        <v>49</v>
      </c>
      <c r="N138" t="s">
        <v>65</v>
      </c>
      <c r="O138">
        <v>4</v>
      </c>
      <c r="P138">
        <v>70</v>
      </c>
      <c r="Q138">
        <v>2001</v>
      </c>
      <c r="R138">
        <v>1</v>
      </c>
      <c r="S138">
        <v>1</v>
      </c>
      <c r="T138">
        <v>1</v>
      </c>
      <c r="U138">
        <v>4</v>
      </c>
      <c r="V138">
        <v>4</v>
      </c>
      <c r="W138">
        <v>5</v>
      </c>
      <c r="X138">
        <v>2</v>
      </c>
      <c r="Y138">
        <v>5</v>
      </c>
    </row>
    <row r="139" spans="1:25" ht="15">
      <c r="A139">
        <v>33871</v>
      </c>
      <c r="B139" t="s">
        <v>46</v>
      </c>
      <c r="C139">
        <v>46</v>
      </c>
      <c r="D139">
        <v>65</v>
      </c>
      <c r="E139">
        <v>11</v>
      </c>
      <c r="F139" t="s">
        <v>47</v>
      </c>
      <c r="G139">
        <v>10</v>
      </c>
      <c r="H139">
        <v>2</v>
      </c>
      <c r="I139">
        <v>9</v>
      </c>
      <c r="J139" t="s">
        <v>56</v>
      </c>
      <c r="K139">
        <v>4</v>
      </c>
      <c r="L139">
        <v>15</v>
      </c>
      <c r="M139" t="s">
        <v>49</v>
      </c>
      <c r="N139" t="s">
        <v>65</v>
      </c>
      <c r="O139">
        <v>0</v>
      </c>
      <c r="P139">
        <v>0</v>
      </c>
      <c r="Q139">
        <v>2007</v>
      </c>
      <c r="R139">
        <v>1</v>
      </c>
      <c r="S139">
        <v>3</v>
      </c>
      <c r="T139">
        <v>2</v>
      </c>
      <c r="U139">
        <v>5</v>
      </c>
      <c r="V139">
        <v>3</v>
      </c>
      <c r="W139">
        <v>1</v>
      </c>
      <c r="X139">
        <v>4</v>
      </c>
      <c r="Y139">
        <v>60</v>
      </c>
    </row>
    <row r="140" spans="1:25" ht="15">
      <c r="A140">
        <v>33906</v>
      </c>
      <c r="B140" t="s">
        <v>46</v>
      </c>
      <c r="C140">
        <v>43</v>
      </c>
      <c r="D140">
        <v>68</v>
      </c>
      <c r="E140">
        <v>10</v>
      </c>
      <c r="F140" t="s">
        <v>55</v>
      </c>
      <c r="G140">
        <v>11</v>
      </c>
      <c r="H140">
        <v>3</v>
      </c>
      <c r="I140">
        <v>12</v>
      </c>
      <c r="J140" t="s">
        <v>56</v>
      </c>
      <c r="K140">
        <v>4</v>
      </c>
      <c r="L140">
        <v>25</v>
      </c>
      <c r="M140" t="s">
        <v>49</v>
      </c>
      <c r="N140" t="s">
        <v>65</v>
      </c>
      <c r="O140">
        <v>2</v>
      </c>
      <c r="P140">
        <v>179</v>
      </c>
      <c r="Q140">
        <v>2010</v>
      </c>
      <c r="R140">
        <v>15</v>
      </c>
      <c r="S140">
        <v>3</v>
      </c>
      <c r="T140">
        <v>1</v>
      </c>
      <c r="U140">
        <v>3</v>
      </c>
      <c r="V140">
        <v>4</v>
      </c>
      <c r="W140">
        <v>2</v>
      </c>
      <c r="X140">
        <v>5</v>
      </c>
      <c r="Y140">
        <v>12</v>
      </c>
    </row>
    <row r="141" spans="1:25" ht="15">
      <c r="A141">
        <v>33942</v>
      </c>
      <c r="B141" t="s">
        <v>46</v>
      </c>
      <c r="C141">
        <v>54</v>
      </c>
      <c r="D141">
        <v>66</v>
      </c>
      <c r="E141">
        <v>8</v>
      </c>
      <c r="F141" t="s">
        <v>51</v>
      </c>
      <c r="G141">
        <v>10</v>
      </c>
      <c r="H141">
        <v>2</v>
      </c>
      <c r="I141">
        <v>8</v>
      </c>
      <c r="J141" t="s">
        <v>56</v>
      </c>
      <c r="K141">
        <v>4</v>
      </c>
      <c r="L141">
        <v>24</v>
      </c>
      <c r="M141" t="s">
        <v>49</v>
      </c>
      <c r="N141" t="s">
        <v>65</v>
      </c>
      <c r="O141">
        <v>12</v>
      </c>
      <c r="P141">
        <v>350</v>
      </c>
      <c r="Q141">
        <v>2011</v>
      </c>
      <c r="R141">
        <v>1</v>
      </c>
      <c r="S141">
        <v>1</v>
      </c>
      <c r="T141">
        <v>4</v>
      </c>
      <c r="U141">
        <v>3</v>
      </c>
      <c r="V141">
        <v>2</v>
      </c>
      <c r="W141">
        <v>5</v>
      </c>
      <c r="X141">
        <v>1</v>
      </c>
      <c r="Y141">
        <v>18</v>
      </c>
    </row>
    <row r="142" spans="1:25" ht="15">
      <c r="A142">
        <v>40153</v>
      </c>
      <c r="B142" t="s">
        <v>46</v>
      </c>
      <c r="C142">
        <v>27</v>
      </c>
      <c r="D142">
        <v>66</v>
      </c>
      <c r="E142">
        <v>8.5</v>
      </c>
      <c r="F142" t="s">
        <v>51</v>
      </c>
      <c r="G142">
        <v>5</v>
      </c>
      <c r="H142">
        <v>2</v>
      </c>
      <c r="I142">
        <v>36</v>
      </c>
      <c r="J142" t="s">
        <v>56</v>
      </c>
      <c r="K142">
        <v>4</v>
      </c>
      <c r="L142">
        <v>5</v>
      </c>
      <c r="M142" t="s">
        <v>49</v>
      </c>
      <c r="N142" t="s">
        <v>65</v>
      </c>
      <c r="O142">
        <v>10</v>
      </c>
      <c r="P142">
        <v>120</v>
      </c>
      <c r="Q142">
        <v>2010</v>
      </c>
      <c r="R142">
        <v>1</v>
      </c>
      <c r="S142">
        <v>3</v>
      </c>
      <c r="T142">
        <v>1</v>
      </c>
      <c r="U142">
        <v>2</v>
      </c>
      <c r="V142">
        <v>3</v>
      </c>
      <c r="W142">
        <v>4</v>
      </c>
      <c r="X142">
        <v>5</v>
      </c>
      <c r="Y142">
        <v>35</v>
      </c>
    </row>
    <row r="143" spans="1:25" ht="15">
      <c r="A143">
        <v>40158</v>
      </c>
      <c r="B143" t="s">
        <v>46</v>
      </c>
      <c r="C143">
        <v>52</v>
      </c>
      <c r="D143">
        <v>65</v>
      </c>
      <c r="E143">
        <v>8</v>
      </c>
      <c r="F143" t="s">
        <v>63</v>
      </c>
      <c r="G143">
        <v>12</v>
      </c>
      <c r="H143">
        <v>2</v>
      </c>
      <c r="I143">
        <v>12</v>
      </c>
      <c r="J143" t="s">
        <v>56</v>
      </c>
      <c r="K143">
        <v>4</v>
      </c>
      <c r="L143">
        <v>12</v>
      </c>
      <c r="M143" t="s">
        <v>49</v>
      </c>
      <c r="N143" t="s">
        <v>65</v>
      </c>
      <c r="O143">
        <v>16</v>
      </c>
      <c r="P143">
        <v>127</v>
      </c>
      <c r="Q143">
        <v>2006</v>
      </c>
      <c r="R143">
        <v>2</v>
      </c>
      <c r="S143">
        <v>5</v>
      </c>
      <c r="T143">
        <v>1</v>
      </c>
      <c r="U143">
        <v>4</v>
      </c>
      <c r="V143">
        <v>2</v>
      </c>
      <c r="W143">
        <v>3</v>
      </c>
      <c r="X143">
        <v>5</v>
      </c>
      <c r="Y143">
        <v>25</v>
      </c>
    </row>
    <row r="144" spans="1:25" ht="15">
      <c r="A144">
        <v>40218</v>
      </c>
      <c r="B144" t="s">
        <v>46</v>
      </c>
      <c r="C144">
        <v>45</v>
      </c>
      <c r="D144">
        <v>63</v>
      </c>
      <c r="E144">
        <v>7</v>
      </c>
      <c r="F144" t="s">
        <v>47</v>
      </c>
      <c r="G144">
        <v>11</v>
      </c>
      <c r="H144">
        <v>1</v>
      </c>
      <c r="I144">
        <v>5</v>
      </c>
      <c r="J144" t="s">
        <v>56</v>
      </c>
      <c r="K144">
        <v>4</v>
      </c>
      <c r="L144">
        <v>13</v>
      </c>
      <c r="M144" t="s">
        <v>49</v>
      </c>
      <c r="N144" t="s">
        <v>65</v>
      </c>
      <c r="O144">
        <v>5</v>
      </c>
      <c r="P144">
        <v>300</v>
      </c>
      <c r="Q144">
        <v>2008</v>
      </c>
      <c r="R144">
        <v>2</v>
      </c>
      <c r="S144">
        <v>3</v>
      </c>
      <c r="T144">
        <v>5</v>
      </c>
      <c r="U144">
        <v>1</v>
      </c>
      <c r="V144">
        <v>3</v>
      </c>
      <c r="W144">
        <v>4</v>
      </c>
      <c r="X144">
        <v>2</v>
      </c>
      <c r="Y144">
        <v>5</v>
      </c>
    </row>
    <row r="145" spans="1:25" ht="15">
      <c r="A145">
        <v>40221</v>
      </c>
      <c r="B145" t="s">
        <v>46</v>
      </c>
      <c r="C145">
        <v>30</v>
      </c>
      <c r="D145">
        <v>64</v>
      </c>
      <c r="E145">
        <v>9</v>
      </c>
      <c r="F145" t="s">
        <v>47</v>
      </c>
      <c r="G145">
        <v>8</v>
      </c>
      <c r="H145">
        <v>3</v>
      </c>
      <c r="I145">
        <v>10</v>
      </c>
      <c r="J145" t="s">
        <v>56</v>
      </c>
      <c r="K145">
        <v>3.65</v>
      </c>
      <c r="L145">
        <v>15</v>
      </c>
      <c r="M145" t="s">
        <v>49</v>
      </c>
      <c r="N145" t="s">
        <v>65</v>
      </c>
      <c r="O145">
        <v>1</v>
      </c>
      <c r="P145">
        <v>181</v>
      </c>
      <c r="Q145">
        <v>2009</v>
      </c>
      <c r="R145">
        <v>2</v>
      </c>
      <c r="S145">
        <v>3</v>
      </c>
      <c r="T145">
        <v>5</v>
      </c>
      <c r="U145">
        <v>2</v>
      </c>
      <c r="V145">
        <v>3</v>
      </c>
      <c r="W145">
        <v>1</v>
      </c>
      <c r="X145">
        <v>4</v>
      </c>
      <c r="Y145">
        <v>20</v>
      </c>
    </row>
    <row r="146" spans="1:25" ht="15">
      <c r="A146">
        <v>40303</v>
      </c>
      <c r="B146" t="s">
        <v>46</v>
      </c>
      <c r="C146">
        <v>55</v>
      </c>
      <c r="D146">
        <v>64</v>
      </c>
      <c r="E146">
        <v>9</v>
      </c>
      <c r="F146" t="s">
        <v>55</v>
      </c>
      <c r="G146">
        <v>11</v>
      </c>
      <c r="H146">
        <v>4</v>
      </c>
      <c r="I146">
        <v>6</v>
      </c>
      <c r="J146" t="s">
        <v>56</v>
      </c>
      <c r="K146">
        <v>4</v>
      </c>
      <c r="L146">
        <v>40</v>
      </c>
      <c r="M146" t="s">
        <v>49</v>
      </c>
      <c r="N146" t="s">
        <v>65</v>
      </c>
      <c r="O146">
        <v>10</v>
      </c>
      <c r="P146">
        <v>0</v>
      </c>
      <c r="Q146">
        <v>2002</v>
      </c>
      <c r="R146">
        <v>1</v>
      </c>
      <c r="S146">
        <v>1</v>
      </c>
      <c r="T146">
        <v>1</v>
      </c>
      <c r="U146">
        <v>5</v>
      </c>
      <c r="V146">
        <v>2</v>
      </c>
      <c r="W146">
        <v>5</v>
      </c>
      <c r="X146">
        <v>5</v>
      </c>
      <c r="Y146">
        <v>25</v>
      </c>
    </row>
    <row r="147" spans="1:25" ht="15">
      <c r="A147">
        <v>40409</v>
      </c>
      <c r="B147" t="s">
        <v>46</v>
      </c>
      <c r="C147">
        <v>51</v>
      </c>
      <c r="D147">
        <v>67</v>
      </c>
      <c r="E147">
        <v>10</v>
      </c>
      <c r="F147" t="s">
        <v>55</v>
      </c>
      <c r="G147">
        <v>11</v>
      </c>
      <c r="H147">
        <v>4</v>
      </c>
      <c r="I147">
        <v>6</v>
      </c>
      <c r="J147" t="s">
        <v>56</v>
      </c>
      <c r="K147">
        <v>4</v>
      </c>
      <c r="L147">
        <v>20</v>
      </c>
      <c r="M147" t="s">
        <v>49</v>
      </c>
      <c r="N147" t="s">
        <v>65</v>
      </c>
      <c r="O147">
        <v>10</v>
      </c>
      <c r="P147">
        <v>146</v>
      </c>
      <c r="Q147">
        <v>2010</v>
      </c>
      <c r="R147">
        <v>0</v>
      </c>
      <c r="S147">
        <v>2</v>
      </c>
      <c r="T147">
        <v>1</v>
      </c>
      <c r="U147">
        <v>5</v>
      </c>
      <c r="V147">
        <v>1</v>
      </c>
      <c r="W147">
        <v>5</v>
      </c>
      <c r="X147">
        <v>5</v>
      </c>
      <c r="Y147">
        <v>40</v>
      </c>
    </row>
    <row r="148" spans="1:25" ht="15">
      <c r="A148">
        <v>40464</v>
      </c>
      <c r="B148" t="s">
        <v>46</v>
      </c>
      <c r="C148">
        <v>40</v>
      </c>
      <c r="D148">
        <v>60</v>
      </c>
      <c r="E148">
        <v>7</v>
      </c>
      <c r="F148" t="s">
        <v>55</v>
      </c>
      <c r="G148">
        <v>11</v>
      </c>
      <c r="H148">
        <v>3</v>
      </c>
      <c r="I148">
        <v>4</v>
      </c>
      <c r="J148" t="s">
        <v>56</v>
      </c>
      <c r="K148">
        <v>4</v>
      </c>
      <c r="L148">
        <v>12</v>
      </c>
      <c r="M148" t="s">
        <v>49</v>
      </c>
      <c r="N148" t="s">
        <v>65</v>
      </c>
      <c r="O148">
        <v>5</v>
      </c>
      <c r="P148">
        <v>689</v>
      </c>
      <c r="Q148">
        <v>2010</v>
      </c>
      <c r="R148">
        <v>3</v>
      </c>
      <c r="S148">
        <v>3</v>
      </c>
      <c r="T148">
        <v>5</v>
      </c>
      <c r="U148">
        <v>1</v>
      </c>
      <c r="V148">
        <v>4</v>
      </c>
      <c r="W148">
        <v>2</v>
      </c>
      <c r="X148">
        <v>3</v>
      </c>
      <c r="Y148">
        <v>20</v>
      </c>
    </row>
    <row r="149" spans="1:25" ht="15">
      <c r="A149">
        <v>40511</v>
      </c>
      <c r="B149" t="s">
        <v>46</v>
      </c>
      <c r="C149">
        <v>29</v>
      </c>
      <c r="D149">
        <v>64</v>
      </c>
      <c r="E149">
        <v>7.5</v>
      </c>
      <c r="F149" t="s">
        <v>55</v>
      </c>
      <c r="G149">
        <v>11</v>
      </c>
      <c r="H149">
        <v>2</v>
      </c>
      <c r="J149" t="s">
        <v>56</v>
      </c>
      <c r="K149">
        <v>4</v>
      </c>
      <c r="L149">
        <v>12</v>
      </c>
      <c r="M149" t="s">
        <v>49</v>
      </c>
      <c r="N149" t="s">
        <v>65</v>
      </c>
      <c r="O149">
        <v>3</v>
      </c>
      <c r="P149">
        <v>159</v>
      </c>
      <c r="Q149">
        <v>2006</v>
      </c>
      <c r="R149">
        <v>7</v>
      </c>
      <c r="S149">
        <v>4</v>
      </c>
      <c r="T149">
        <v>1</v>
      </c>
      <c r="U149">
        <v>3</v>
      </c>
      <c r="V149">
        <v>5</v>
      </c>
      <c r="W149">
        <v>3</v>
      </c>
      <c r="X149">
        <v>4</v>
      </c>
      <c r="Y149">
        <v>65</v>
      </c>
    </row>
    <row r="150" spans="1:25" ht="15">
      <c r="A150">
        <v>40722</v>
      </c>
      <c r="B150" t="s">
        <v>46</v>
      </c>
      <c r="C150">
        <v>35</v>
      </c>
      <c r="D150">
        <v>67</v>
      </c>
      <c r="E150">
        <v>10</v>
      </c>
      <c r="F150" t="s">
        <v>53</v>
      </c>
      <c r="G150">
        <v>6</v>
      </c>
      <c r="H150">
        <v>1</v>
      </c>
      <c r="I150">
        <v>101</v>
      </c>
      <c r="J150" t="s">
        <v>56</v>
      </c>
      <c r="K150">
        <v>4</v>
      </c>
      <c r="L150">
        <v>24</v>
      </c>
      <c r="M150" t="s">
        <v>49</v>
      </c>
      <c r="N150" t="s">
        <v>65</v>
      </c>
      <c r="O150">
        <v>10</v>
      </c>
      <c r="P150">
        <v>200</v>
      </c>
      <c r="Q150">
        <v>2008</v>
      </c>
      <c r="R150">
        <v>2</v>
      </c>
      <c r="S150">
        <v>6</v>
      </c>
      <c r="T150">
        <v>5</v>
      </c>
      <c r="U150">
        <v>5</v>
      </c>
      <c r="V150">
        <v>5</v>
      </c>
      <c r="W150">
        <v>5</v>
      </c>
      <c r="X150">
        <v>5</v>
      </c>
      <c r="Y150">
        <v>10</v>
      </c>
    </row>
    <row r="151" spans="1:25" ht="15">
      <c r="A151">
        <v>40932</v>
      </c>
      <c r="B151" t="s">
        <v>46</v>
      </c>
      <c r="C151">
        <v>50</v>
      </c>
      <c r="D151">
        <v>59</v>
      </c>
      <c r="E151">
        <v>9</v>
      </c>
      <c r="F151" t="s">
        <v>55</v>
      </c>
      <c r="G151">
        <v>9</v>
      </c>
      <c r="H151">
        <v>5</v>
      </c>
      <c r="I151">
        <v>9</v>
      </c>
      <c r="J151" t="s">
        <v>56</v>
      </c>
      <c r="K151">
        <v>3.9</v>
      </c>
      <c r="L151">
        <v>38</v>
      </c>
      <c r="M151" t="s">
        <v>49</v>
      </c>
      <c r="N151" t="s">
        <v>65</v>
      </c>
      <c r="O151">
        <v>4</v>
      </c>
      <c r="P151">
        <v>0</v>
      </c>
      <c r="Q151">
        <v>2009</v>
      </c>
      <c r="R151">
        <v>0</v>
      </c>
      <c r="S151">
        <v>4</v>
      </c>
      <c r="T151">
        <v>3</v>
      </c>
      <c r="U151">
        <v>5</v>
      </c>
      <c r="V151">
        <v>5</v>
      </c>
      <c r="W151">
        <v>3</v>
      </c>
      <c r="X151">
        <v>5</v>
      </c>
      <c r="Y151">
        <v>18</v>
      </c>
    </row>
    <row r="152" spans="1:25" ht="15">
      <c r="A152">
        <v>40934</v>
      </c>
      <c r="B152" t="s">
        <v>46</v>
      </c>
      <c r="C152">
        <v>60</v>
      </c>
      <c r="D152">
        <v>60.6</v>
      </c>
      <c r="E152">
        <v>9</v>
      </c>
      <c r="F152" t="s">
        <v>53</v>
      </c>
      <c r="G152">
        <v>11</v>
      </c>
      <c r="H152">
        <v>5</v>
      </c>
      <c r="I152">
        <v>12</v>
      </c>
      <c r="J152" t="s">
        <v>56</v>
      </c>
      <c r="K152">
        <v>2.97</v>
      </c>
      <c r="L152">
        <v>5</v>
      </c>
      <c r="M152" t="s">
        <v>49</v>
      </c>
      <c r="N152" t="s">
        <v>65</v>
      </c>
      <c r="O152">
        <v>5</v>
      </c>
      <c r="P152">
        <v>45</v>
      </c>
      <c r="Q152">
        <v>2010</v>
      </c>
      <c r="R152">
        <v>0</v>
      </c>
      <c r="S152">
        <v>1</v>
      </c>
      <c r="T152">
        <v>1</v>
      </c>
      <c r="U152">
        <v>5</v>
      </c>
      <c r="V152">
        <v>2</v>
      </c>
      <c r="W152">
        <v>4</v>
      </c>
      <c r="X152">
        <v>2</v>
      </c>
      <c r="Y152">
        <v>100</v>
      </c>
    </row>
    <row r="153" spans="1:25" ht="15">
      <c r="A153">
        <v>41521</v>
      </c>
      <c r="B153" t="s">
        <v>46</v>
      </c>
      <c r="C153">
        <v>26</v>
      </c>
      <c r="D153">
        <v>64</v>
      </c>
      <c r="E153">
        <v>9</v>
      </c>
      <c r="F153" t="s">
        <v>53</v>
      </c>
      <c r="G153">
        <v>11</v>
      </c>
      <c r="H153">
        <v>3</v>
      </c>
      <c r="I153">
        <v>5</v>
      </c>
      <c r="J153" t="s">
        <v>56</v>
      </c>
      <c r="K153">
        <v>4</v>
      </c>
      <c r="L153">
        <v>14</v>
      </c>
      <c r="M153" t="s">
        <v>49</v>
      </c>
      <c r="N153" t="s">
        <v>65</v>
      </c>
      <c r="O153">
        <v>10</v>
      </c>
      <c r="P153">
        <v>120</v>
      </c>
      <c r="Q153">
        <v>98</v>
      </c>
      <c r="R153">
        <v>0</v>
      </c>
      <c r="S153">
        <v>2</v>
      </c>
      <c r="T153">
        <v>4</v>
      </c>
      <c r="U153">
        <v>5</v>
      </c>
      <c r="V153">
        <v>4</v>
      </c>
      <c r="W153">
        <v>3</v>
      </c>
      <c r="X153">
        <v>5</v>
      </c>
      <c r="Y153">
        <v>5</v>
      </c>
    </row>
    <row r="154" spans="1:25" ht="15">
      <c r="A154">
        <v>42697</v>
      </c>
      <c r="B154" t="s">
        <v>46</v>
      </c>
      <c r="C154">
        <v>54</v>
      </c>
      <c r="D154">
        <v>64</v>
      </c>
      <c r="E154">
        <v>7.5</v>
      </c>
      <c r="F154" t="s">
        <v>53</v>
      </c>
      <c r="G154">
        <v>11</v>
      </c>
      <c r="H154">
        <v>3</v>
      </c>
      <c r="I154">
        <v>6</v>
      </c>
      <c r="J154" t="s">
        <v>56</v>
      </c>
      <c r="K154">
        <v>4</v>
      </c>
      <c r="L154">
        <v>20</v>
      </c>
      <c r="M154" t="s">
        <v>49</v>
      </c>
      <c r="N154" t="s">
        <v>65</v>
      </c>
      <c r="O154">
        <v>2</v>
      </c>
      <c r="P154">
        <v>75</v>
      </c>
      <c r="Q154">
        <v>2006</v>
      </c>
      <c r="R154">
        <v>0</v>
      </c>
      <c r="S154">
        <v>3</v>
      </c>
      <c r="T154">
        <v>2</v>
      </c>
      <c r="U154">
        <v>4</v>
      </c>
      <c r="V154">
        <v>4</v>
      </c>
      <c r="W154">
        <v>5</v>
      </c>
      <c r="X154">
        <v>3</v>
      </c>
      <c r="Y154">
        <v>5</v>
      </c>
    </row>
    <row r="155" spans="1:25" ht="15">
      <c r="A155">
        <v>29100</v>
      </c>
      <c r="B155" t="s">
        <v>46</v>
      </c>
      <c r="C155">
        <v>51</v>
      </c>
      <c r="D155">
        <v>66</v>
      </c>
      <c r="E155">
        <v>8</v>
      </c>
      <c r="F155" t="s">
        <v>47</v>
      </c>
      <c r="G155">
        <v>15</v>
      </c>
      <c r="H155">
        <v>4</v>
      </c>
      <c r="I155">
        <v>5</v>
      </c>
      <c r="J155" t="s">
        <v>58</v>
      </c>
      <c r="K155">
        <v>4</v>
      </c>
      <c r="L155">
        <v>20</v>
      </c>
      <c r="M155" t="s">
        <v>49</v>
      </c>
      <c r="N155" t="s">
        <v>65</v>
      </c>
      <c r="O155">
        <v>5</v>
      </c>
      <c r="P155">
        <v>76</v>
      </c>
      <c r="Q155">
        <v>2010</v>
      </c>
      <c r="R155">
        <v>1</v>
      </c>
      <c r="S155">
        <v>5</v>
      </c>
      <c r="T155">
        <v>1</v>
      </c>
      <c r="U155">
        <v>5</v>
      </c>
      <c r="V155">
        <v>4</v>
      </c>
      <c r="W155">
        <v>2</v>
      </c>
      <c r="X155">
        <v>3</v>
      </c>
      <c r="Y155">
        <v>8</v>
      </c>
    </row>
    <row r="156" spans="1:25" ht="15">
      <c r="A156">
        <v>29107</v>
      </c>
      <c r="B156" t="s">
        <v>46</v>
      </c>
      <c r="C156">
        <v>65</v>
      </c>
      <c r="D156">
        <v>62</v>
      </c>
      <c r="E156">
        <v>7</v>
      </c>
      <c r="F156" t="s">
        <v>55</v>
      </c>
      <c r="G156">
        <v>3</v>
      </c>
      <c r="H156">
        <v>5</v>
      </c>
      <c r="I156">
        <v>6</v>
      </c>
      <c r="J156" t="s">
        <v>58</v>
      </c>
      <c r="K156">
        <v>3.5</v>
      </c>
      <c r="L156">
        <v>7</v>
      </c>
      <c r="M156" t="s">
        <v>49</v>
      </c>
      <c r="N156" t="s">
        <v>65</v>
      </c>
      <c r="P156">
        <v>6</v>
      </c>
      <c r="Q156">
        <v>2005</v>
      </c>
      <c r="R156">
        <v>1</v>
      </c>
      <c r="S156">
        <v>1</v>
      </c>
      <c r="T156">
        <v>5</v>
      </c>
      <c r="U156">
        <v>5</v>
      </c>
      <c r="V156">
        <v>4</v>
      </c>
      <c r="W156">
        <v>3</v>
      </c>
      <c r="X156">
        <v>4</v>
      </c>
      <c r="Y156">
        <v>15</v>
      </c>
    </row>
    <row r="157" spans="1:25" ht="15">
      <c r="A157">
        <v>29209</v>
      </c>
      <c r="B157" t="s">
        <v>46</v>
      </c>
      <c r="C157">
        <v>44</v>
      </c>
      <c r="D157">
        <v>57</v>
      </c>
      <c r="E157">
        <v>9</v>
      </c>
      <c r="F157" t="s">
        <v>53</v>
      </c>
      <c r="G157">
        <v>11</v>
      </c>
      <c r="H157">
        <v>5</v>
      </c>
      <c r="I157">
        <v>12</v>
      </c>
      <c r="J157" t="s">
        <v>58</v>
      </c>
      <c r="K157">
        <v>3</v>
      </c>
      <c r="L157">
        <v>3</v>
      </c>
      <c r="M157" t="s">
        <v>49</v>
      </c>
      <c r="N157" t="s">
        <v>65</v>
      </c>
      <c r="O157">
        <v>8</v>
      </c>
      <c r="P157">
        <v>136</v>
      </c>
      <c r="Q157">
        <v>9999</v>
      </c>
      <c r="R157">
        <v>0</v>
      </c>
      <c r="T157">
        <v>5</v>
      </c>
      <c r="U157">
        <v>5</v>
      </c>
      <c r="V157">
        <v>1</v>
      </c>
      <c r="W157">
        <v>1</v>
      </c>
      <c r="X157">
        <v>3</v>
      </c>
      <c r="Y157">
        <v>50</v>
      </c>
    </row>
    <row r="158" spans="1:25" ht="15">
      <c r="A158">
        <v>33813</v>
      </c>
      <c r="B158" t="s">
        <v>46</v>
      </c>
      <c r="C158">
        <v>27</v>
      </c>
      <c r="D158">
        <v>71</v>
      </c>
      <c r="E158">
        <v>10</v>
      </c>
      <c r="F158" t="s">
        <v>47</v>
      </c>
      <c r="G158">
        <v>10</v>
      </c>
      <c r="H158">
        <v>8</v>
      </c>
      <c r="I158">
        <v>9</v>
      </c>
      <c r="J158" t="s">
        <v>58</v>
      </c>
      <c r="K158">
        <v>4</v>
      </c>
      <c r="L158">
        <v>15</v>
      </c>
      <c r="M158" t="s">
        <v>49</v>
      </c>
      <c r="N158" t="s">
        <v>65</v>
      </c>
      <c r="O158">
        <v>25</v>
      </c>
      <c r="P158">
        <v>141</v>
      </c>
      <c r="Q158">
        <v>2005</v>
      </c>
      <c r="R158">
        <v>0</v>
      </c>
      <c r="S158">
        <v>2</v>
      </c>
      <c r="T158">
        <v>1</v>
      </c>
      <c r="U158">
        <v>3</v>
      </c>
      <c r="V158">
        <v>5</v>
      </c>
      <c r="W158">
        <v>1</v>
      </c>
      <c r="X158">
        <v>5</v>
      </c>
      <c r="Y158">
        <v>14</v>
      </c>
    </row>
    <row r="159" spans="1:25" ht="15">
      <c r="A159">
        <v>33814</v>
      </c>
      <c r="B159" t="s">
        <v>46</v>
      </c>
      <c r="C159">
        <v>29</v>
      </c>
      <c r="D159">
        <v>64</v>
      </c>
      <c r="E159">
        <v>7</v>
      </c>
      <c r="F159" t="s">
        <v>55</v>
      </c>
      <c r="G159">
        <v>10</v>
      </c>
      <c r="H159">
        <v>4</v>
      </c>
      <c r="I159">
        <v>5</v>
      </c>
      <c r="J159" t="s">
        <v>58</v>
      </c>
      <c r="K159">
        <v>2.63</v>
      </c>
      <c r="L159">
        <v>10</v>
      </c>
      <c r="M159" t="s">
        <v>49</v>
      </c>
      <c r="N159" t="s">
        <v>65</v>
      </c>
      <c r="O159">
        <v>10</v>
      </c>
      <c r="P159">
        <v>189</v>
      </c>
      <c r="Q159">
        <v>2009</v>
      </c>
      <c r="R159">
        <v>2</v>
      </c>
      <c r="S159">
        <v>1</v>
      </c>
      <c r="T159">
        <v>3</v>
      </c>
      <c r="U159">
        <v>5</v>
      </c>
      <c r="V159">
        <v>4</v>
      </c>
      <c r="W159">
        <v>1</v>
      </c>
      <c r="X159">
        <v>2</v>
      </c>
      <c r="Y159">
        <v>4</v>
      </c>
    </row>
    <row r="160" spans="1:25" ht="15">
      <c r="A160">
        <v>33819</v>
      </c>
      <c r="B160" t="s">
        <v>46</v>
      </c>
      <c r="C160">
        <v>58</v>
      </c>
      <c r="D160">
        <v>5</v>
      </c>
      <c r="E160">
        <v>7</v>
      </c>
      <c r="F160" t="s">
        <v>51</v>
      </c>
      <c r="G160">
        <v>10</v>
      </c>
      <c r="H160">
        <v>8</v>
      </c>
      <c r="J160" t="s">
        <v>58</v>
      </c>
      <c r="K160">
        <v>3.5</v>
      </c>
      <c r="L160">
        <v>12</v>
      </c>
      <c r="M160" t="s">
        <v>49</v>
      </c>
      <c r="N160" t="s">
        <v>65</v>
      </c>
      <c r="O160">
        <v>10</v>
      </c>
      <c r="P160">
        <v>9</v>
      </c>
      <c r="Q160">
        <v>2006</v>
      </c>
      <c r="R160">
        <v>0</v>
      </c>
      <c r="S160">
        <v>1</v>
      </c>
      <c r="T160">
        <v>5</v>
      </c>
      <c r="U160">
        <v>5</v>
      </c>
      <c r="V160">
        <v>1</v>
      </c>
      <c r="W160">
        <v>1</v>
      </c>
      <c r="X160">
        <v>5</v>
      </c>
      <c r="Y160">
        <v>40</v>
      </c>
    </row>
    <row r="161" spans="1:25" ht="15">
      <c r="A161">
        <v>33849</v>
      </c>
      <c r="B161" t="s">
        <v>46</v>
      </c>
      <c r="C161">
        <v>40</v>
      </c>
      <c r="D161">
        <v>64</v>
      </c>
      <c r="E161">
        <v>8</v>
      </c>
      <c r="F161" t="s">
        <v>47</v>
      </c>
      <c r="G161">
        <v>50</v>
      </c>
      <c r="H161">
        <v>5</v>
      </c>
      <c r="I161">
        <v>11</v>
      </c>
      <c r="J161" t="s">
        <v>58</v>
      </c>
      <c r="K161">
        <v>3.84</v>
      </c>
      <c r="L161">
        <v>10</v>
      </c>
      <c r="M161" t="s">
        <v>49</v>
      </c>
      <c r="N161" t="s">
        <v>65</v>
      </c>
      <c r="O161">
        <v>25</v>
      </c>
      <c r="P161">
        <v>147</v>
      </c>
      <c r="Q161">
        <v>2011</v>
      </c>
      <c r="R161">
        <v>1</v>
      </c>
      <c r="S161">
        <v>1</v>
      </c>
      <c r="T161">
        <v>1</v>
      </c>
      <c r="U161">
        <v>5</v>
      </c>
      <c r="V161">
        <v>5</v>
      </c>
      <c r="W161">
        <v>5</v>
      </c>
      <c r="X161">
        <v>5</v>
      </c>
      <c r="Y161">
        <v>50</v>
      </c>
    </row>
    <row r="162" spans="1:25" ht="15">
      <c r="A162">
        <v>40104</v>
      </c>
      <c r="B162" t="s">
        <v>46</v>
      </c>
      <c r="C162">
        <v>43</v>
      </c>
      <c r="D162">
        <v>67</v>
      </c>
      <c r="E162">
        <v>12</v>
      </c>
      <c r="F162" t="s">
        <v>47</v>
      </c>
      <c r="G162">
        <v>10</v>
      </c>
      <c r="H162">
        <v>6</v>
      </c>
      <c r="I162">
        <v>15</v>
      </c>
      <c r="J162" t="s">
        <v>58</v>
      </c>
      <c r="K162">
        <v>4</v>
      </c>
      <c r="L162">
        <v>20</v>
      </c>
      <c r="M162" t="s">
        <v>49</v>
      </c>
      <c r="N162" t="s">
        <v>65</v>
      </c>
      <c r="O162">
        <v>3</v>
      </c>
      <c r="P162">
        <v>173</v>
      </c>
      <c r="Q162">
        <v>2006</v>
      </c>
      <c r="R162">
        <v>14</v>
      </c>
      <c r="S162">
        <v>10</v>
      </c>
      <c r="T162">
        <v>1</v>
      </c>
      <c r="U162">
        <v>4</v>
      </c>
      <c r="V162">
        <v>3</v>
      </c>
      <c r="W162">
        <v>1</v>
      </c>
      <c r="X162">
        <v>5</v>
      </c>
      <c r="Y162">
        <v>3</v>
      </c>
    </row>
    <row r="163" spans="1:25" ht="15">
      <c r="A163">
        <v>40151</v>
      </c>
      <c r="B163" t="s">
        <v>46</v>
      </c>
      <c r="C163">
        <v>40</v>
      </c>
      <c r="D163">
        <v>68</v>
      </c>
      <c r="E163">
        <v>10</v>
      </c>
      <c r="F163" t="s">
        <v>47</v>
      </c>
      <c r="G163">
        <v>10</v>
      </c>
      <c r="H163">
        <v>8</v>
      </c>
      <c r="I163">
        <v>9</v>
      </c>
      <c r="J163" t="s">
        <v>58</v>
      </c>
      <c r="K163">
        <v>4</v>
      </c>
      <c r="L163">
        <v>20</v>
      </c>
      <c r="M163" t="s">
        <v>49</v>
      </c>
      <c r="N163" t="s">
        <v>65</v>
      </c>
      <c r="O163">
        <v>5</v>
      </c>
      <c r="P163">
        <v>80</v>
      </c>
      <c r="Q163">
        <v>2008</v>
      </c>
      <c r="S163">
        <v>4</v>
      </c>
      <c r="T163">
        <v>1</v>
      </c>
      <c r="U163">
        <v>2</v>
      </c>
      <c r="V163">
        <v>1</v>
      </c>
      <c r="W163">
        <v>1</v>
      </c>
      <c r="X163">
        <v>2</v>
      </c>
      <c r="Y163">
        <v>100</v>
      </c>
    </row>
    <row r="164" spans="1:25" ht="15">
      <c r="A164">
        <v>40224</v>
      </c>
      <c r="B164" t="s">
        <v>46</v>
      </c>
      <c r="C164">
        <v>54</v>
      </c>
      <c r="E164">
        <v>11</v>
      </c>
      <c r="F164" t="s">
        <v>47</v>
      </c>
      <c r="G164">
        <v>10</v>
      </c>
      <c r="H164">
        <v>9</v>
      </c>
      <c r="J164" t="s">
        <v>58</v>
      </c>
      <c r="K164">
        <v>3.64</v>
      </c>
      <c r="L164">
        <v>25</v>
      </c>
      <c r="M164" t="s">
        <v>49</v>
      </c>
      <c r="N164" t="s">
        <v>65</v>
      </c>
      <c r="O164">
        <v>5</v>
      </c>
      <c r="P164">
        <v>142</v>
      </c>
      <c r="Q164">
        <v>9999</v>
      </c>
      <c r="R164">
        <v>1</v>
      </c>
      <c r="S164">
        <v>3</v>
      </c>
      <c r="T164">
        <v>1</v>
      </c>
      <c r="U164">
        <v>5</v>
      </c>
      <c r="V164">
        <v>5</v>
      </c>
      <c r="W164">
        <v>2</v>
      </c>
      <c r="X164">
        <v>5</v>
      </c>
      <c r="Y164">
        <v>6</v>
      </c>
    </row>
    <row r="165" spans="1:25" ht="15">
      <c r="A165">
        <v>40243</v>
      </c>
      <c r="B165" t="s">
        <v>46</v>
      </c>
      <c r="C165">
        <v>56</v>
      </c>
      <c r="D165">
        <v>62</v>
      </c>
      <c r="E165">
        <v>7</v>
      </c>
      <c r="F165" t="s">
        <v>57</v>
      </c>
      <c r="G165">
        <v>11</v>
      </c>
      <c r="H165">
        <v>6</v>
      </c>
      <c r="I165">
        <v>2</v>
      </c>
      <c r="J165" t="s">
        <v>58</v>
      </c>
      <c r="K165">
        <v>3.9</v>
      </c>
      <c r="L165">
        <v>25</v>
      </c>
      <c r="M165" t="s">
        <v>49</v>
      </c>
      <c r="N165" t="s">
        <v>65</v>
      </c>
      <c r="O165">
        <v>3</v>
      </c>
      <c r="P165">
        <v>0</v>
      </c>
      <c r="Q165">
        <v>2007</v>
      </c>
      <c r="R165">
        <v>0</v>
      </c>
      <c r="S165">
        <v>8</v>
      </c>
      <c r="T165">
        <v>1</v>
      </c>
      <c r="U165">
        <v>4</v>
      </c>
      <c r="V165">
        <v>1</v>
      </c>
      <c r="W165">
        <v>3</v>
      </c>
      <c r="X165">
        <v>1</v>
      </c>
      <c r="Y165">
        <v>0</v>
      </c>
    </row>
    <row r="166" spans="1:25" ht="15">
      <c r="A166">
        <v>40706</v>
      </c>
      <c r="B166" t="s">
        <v>46</v>
      </c>
      <c r="C166">
        <v>35</v>
      </c>
      <c r="D166">
        <v>68</v>
      </c>
      <c r="E166">
        <v>9.5</v>
      </c>
      <c r="F166" t="s">
        <v>55</v>
      </c>
      <c r="G166">
        <v>10</v>
      </c>
      <c r="H166">
        <v>13</v>
      </c>
      <c r="I166">
        <v>8</v>
      </c>
      <c r="J166" t="s">
        <v>58</v>
      </c>
      <c r="K166">
        <v>3.1</v>
      </c>
      <c r="L166">
        <v>20</v>
      </c>
      <c r="M166" t="s">
        <v>49</v>
      </c>
      <c r="N166" t="s">
        <v>65</v>
      </c>
      <c r="O166">
        <v>0</v>
      </c>
      <c r="P166">
        <v>72</v>
      </c>
      <c r="Q166">
        <v>2002</v>
      </c>
      <c r="R166">
        <v>0</v>
      </c>
      <c r="S166">
        <v>7</v>
      </c>
      <c r="T166">
        <v>1</v>
      </c>
      <c r="U166">
        <v>3</v>
      </c>
      <c r="V166">
        <v>2</v>
      </c>
      <c r="W166">
        <v>4</v>
      </c>
      <c r="X166">
        <v>5</v>
      </c>
      <c r="Y166">
        <v>0</v>
      </c>
    </row>
    <row r="167" spans="1:25" ht="15">
      <c r="A167">
        <v>40822</v>
      </c>
      <c r="B167" t="s">
        <v>46</v>
      </c>
      <c r="C167">
        <v>22</v>
      </c>
      <c r="D167">
        <v>72</v>
      </c>
      <c r="E167">
        <v>10</v>
      </c>
      <c r="F167" t="s">
        <v>53</v>
      </c>
      <c r="G167">
        <v>12</v>
      </c>
      <c r="H167">
        <v>5</v>
      </c>
      <c r="I167">
        <v>11</v>
      </c>
      <c r="J167" t="s">
        <v>58</v>
      </c>
      <c r="K167">
        <v>4</v>
      </c>
      <c r="L167">
        <v>30</v>
      </c>
      <c r="M167" t="s">
        <v>54</v>
      </c>
      <c r="N167" t="s">
        <v>65</v>
      </c>
      <c r="O167">
        <v>3</v>
      </c>
      <c r="P167">
        <v>229</v>
      </c>
      <c r="Q167">
        <v>2005</v>
      </c>
      <c r="R167">
        <v>8</v>
      </c>
      <c r="S167">
        <v>3</v>
      </c>
      <c r="T167">
        <v>1</v>
      </c>
      <c r="U167">
        <v>4</v>
      </c>
      <c r="V167">
        <v>5</v>
      </c>
      <c r="W167">
        <v>2</v>
      </c>
      <c r="X167">
        <v>3</v>
      </c>
      <c r="Y167">
        <v>50</v>
      </c>
    </row>
    <row r="168" spans="1:25" ht="15">
      <c r="A168">
        <v>41385</v>
      </c>
      <c r="B168" t="s">
        <v>46</v>
      </c>
      <c r="C168">
        <v>32</v>
      </c>
      <c r="D168">
        <v>70</v>
      </c>
      <c r="E168">
        <v>10</v>
      </c>
      <c r="F168" t="s">
        <v>53</v>
      </c>
      <c r="G168">
        <v>15</v>
      </c>
      <c r="H168">
        <v>4</v>
      </c>
      <c r="I168">
        <v>5</v>
      </c>
      <c r="J168" t="s">
        <v>58</v>
      </c>
      <c r="K168">
        <v>3.8</v>
      </c>
      <c r="L168">
        <v>20</v>
      </c>
      <c r="M168" t="s">
        <v>49</v>
      </c>
      <c r="N168" t="s">
        <v>65</v>
      </c>
      <c r="O168">
        <v>2</v>
      </c>
      <c r="P168">
        <v>625</v>
      </c>
      <c r="Q168">
        <v>2004</v>
      </c>
      <c r="R168">
        <v>2</v>
      </c>
      <c r="S168">
        <v>3</v>
      </c>
      <c r="T168">
        <v>1</v>
      </c>
      <c r="U168">
        <v>5</v>
      </c>
      <c r="V168">
        <v>1</v>
      </c>
      <c r="W168">
        <v>3</v>
      </c>
      <c r="X168">
        <v>5</v>
      </c>
      <c r="Y168">
        <v>30</v>
      </c>
    </row>
    <row r="169" spans="1:25" ht="15">
      <c r="A169">
        <v>43074</v>
      </c>
      <c r="B169" t="s">
        <v>46</v>
      </c>
      <c r="C169">
        <v>44</v>
      </c>
      <c r="D169">
        <v>68</v>
      </c>
      <c r="E169">
        <v>8</v>
      </c>
      <c r="F169" t="s">
        <v>53</v>
      </c>
      <c r="G169">
        <v>12</v>
      </c>
      <c r="H169">
        <v>8</v>
      </c>
      <c r="I169">
        <v>2</v>
      </c>
      <c r="J169" t="s">
        <v>58</v>
      </c>
      <c r="K169">
        <v>3.7</v>
      </c>
      <c r="L169">
        <v>30</v>
      </c>
      <c r="N169" t="s">
        <v>65</v>
      </c>
      <c r="O169">
        <v>6</v>
      </c>
      <c r="P169">
        <v>40</v>
      </c>
      <c r="Q169">
        <v>2004</v>
      </c>
      <c r="R169">
        <v>1</v>
      </c>
      <c r="S169">
        <v>4</v>
      </c>
      <c r="T169">
        <v>3</v>
      </c>
      <c r="U169">
        <v>5</v>
      </c>
      <c r="V169">
        <v>2</v>
      </c>
      <c r="W169">
        <v>3</v>
      </c>
      <c r="X169">
        <v>5</v>
      </c>
      <c r="Y169">
        <v>60</v>
      </c>
    </row>
    <row r="170" spans="1:25" ht="15">
      <c r="A170">
        <v>29003</v>
      </c>
      <c r="B170" t="s">
        <v>46</v>
      </c>
      <c r="C170">
        <v>32</v>
      </c>
      <c r="D170">
        <v>60</v>
      </c>
      <c r="E170">
        <v>8</v>
      </c>
      <c r="F170" t="s">
        <v>55</v>
      </c>
      <c r="G170">
        <v>10</v>
      </c>
      <c r="H170">
        <v>20</v>
      </c>
      <c r="I170">
        <v>20</v>
      </c>
      <c r="J170" t="s">
        <v>59</v>
      </c>
      <c r="K170">
        <v>3.5</v>
      </c>
      <c r="L170">
        <v>20</v>
      </c>
      <c r="M170" t="s">
        <v>49</v>
      </c>
      <c r="N170" t="s">
        <v>65</v>
      </c>
      <c r="O170">
        <v>10</v>
      </c>
      <c r="P170">
        <v>256</v>
      </c>
      <c r="Q170">
        <v>1998</v>
      </c>
      <c r="R170">
        <v>6</v>
      </c>
      <c r="S170">
        <v>4</v>
      </c>
      <c r="T170">
        <v>1</v>
      </c>
      <c r="U170">
        <v>4</v>
      </c>
      <c r="V170">
        <v>3</v>
      </c>
      <c r="W170">
        <v>1</v>
      </c>
      <c r="X170">
        <v>1</v>
      </c>
      <c r="Y170">
        <v>15</v>
      </c>
    </row>
    <row r="171" spans="1:25" ht="15">
      <c r="A171">
        <v>29005</v>
      </c>
      <c r="B171" t="s">
        <v>46</v>
      </c>
      <c r="C171">
        <v>34</v>
      </c>
      <c r="D171">
        <v>63</v>
      </c>
      <c r="E171">
        <v>7</v>
      </c>
      <c r="F171" t="s">
        <v>55</v>
      </c>
      <c r="G171">
        <v>11</v>
      </c>
      <c r="H171">
        <v>11</v>
      </c>
      <c r="I171">
        <v>5</v>
      </c>
      <c r="J171" t="s">
        <v>59</v>
      </c>
      <c r="K171">
        <v>4</v>
      </c>
      <c r="L171">
        <v>12</v>
      </c>
      <c r="M171" t="s">
        <v>49</v>
      </c>
      <c r="N171" t="s">
        <v>65</v>
      </c>
      <c r="O171">
        <v>10</v>
      </c>
      <c r="P171">
        <v>128</v>
      </c>
      <c r="Q171">
        <v>2001</v>
      </c>
      <c r="R171">
        <v>6</v>
      </c>
      <c r="S171">
        <v>4</v>
      </c>
      <c r="T171">
        <v>4</v>
      </c>
      <c r="U171">
        <v>5</v>
      </c>
      <c r="V171">
        <v>5</v>
      </c>
      <c r="W171">
        <v>3</v>
      </c>
      <c r="X171">
        <v>5</v>
      </c>
      <c r="Y171">
        <v>4</v>
      </c>
    </row>
    <row r="172" spans="1:25" ht="15">
      <c r="A172">
        <v>29018</v>
      </c>
      <c r="B172" t="s">
        <v>46</v>
      </c>
      <c r="C172">
        <v>46</v>
      </c>
      <c r="D172">
        <v>64</v>
      </c>
      <c r="E172">
        <v>6.5</v>
      </c>
      <c r="F172" t="s">
        <v>55</v>
      </c>
      <c r="G172">
        <v>15</v>
      </c>
      <c r="H172">
        <v>1</v>
      </c>
      <c r="I172">
        <v>3</v>
      </c>
      <c r="J172" t="s">
        <v>59</v>
      </c>
      <c r="K172">
        <v>3.85</v>
      </c>
      <c r="L172">
        <v>6</v>
      </c>
      <c r="M172" t="s">
        <v>49</v>
      </c>
      <c r="N172" t="s">
        <v>65</v>
      </c>
      <c r="P172">
        <v>176</v>
      </c>
      <c r="Q172">
        <v>2006</v>
      </c>
      <c r="R172">
        <v>4</v>
      </c>
      <c r="S172">
        <v>3</v>
      </c>
      <c r="T172">
        <v>1</v>
      </c>
      <c r="U172">
        <v>5</v>
      </c>
      <c r="V172">
        <v>1</v>
      </c>
      <c r="W172">
        <v>4</v>
      </c>
      <c r="X172">
        <v>2</v>
      </c>
      <c r="Y172">
        <v>3</v>
      </c>
    </row>
    <row r="173" spans="1:25" ht="15">
      <c r="A173">
        <v>29035</v>
      </c>
      <c r="B173" t="s">
        <v>46</v>
      </c>
      <c r="C173">
        <v>46</v>
      </c>
      <c r="D173">
        <v>71</v>
      </c>
      <c r="E173">
        <v>10.5</v>
      </c>
      <c r="F173" t="s">
        <v>57</v>
      </c>
      <c r="G173">
        <v>10</v>
      </c>
      <c r="H173">
        <v>5</v>
      </c>
      <c r="I173">
        <v>4</v>
      </c>
      <c r="J173" t="s">
        <v>59</v>
      </c>
      <c r="K173">
        <v>3.98</v>
      </c>
      <c r="L173">
        <v>20</v>
      </c>
      <c r="M173" t="s">
        <v>49</v>
      </c>
      <c r="N173" t="s">
        <v>65</v>
      </c>
      <c r="O173">
        <v>1</v>
      </c>
      <c r="P173">
        <v>30</v>
      </c>
      <c r="Q173">
        <v>2008</v>
      </c>
      <c r="R173">
        <v>2</v>
      </c>
      <c r="S173">
        <v>1</v>
      </c>
      <c r="T173">
        <v>1</v>
      </c>
      <c r="U173">
        <v>3</v>
      </c>
      <c r="V173">
        <v>4</v>
      </c>
      <c r="W173">
        <v>5</v>
      </c>
      <c r="X173">
        <v>3</v>
      </c>
      <c r="Y173">
        <v>10</v>
      </c>
    </row>
    <row r="174" spans="1:25" ht="15">
      <c r="A174">
        <v>29059</v>
      </c>
      <c r="B174" t="s">
        <v>46</v>
      </c>
      <c r="C174">
        <v>50</v>
      </c>
      <c r="D174">
        <v>52</v>
      </c>
      <c r="E174">
        <v>7</v>
      </c>
      <c r="F174" t="s">
        <v>53</v>
      </c>
      <c r="G174">
        <v>10</v>
      </c>
      <c r="H174">
        <v>9</v>
      </c>
      <c r="I174">
        <v>6</v>
      </c>
      <c r="J174" t="s">
        <v>59</v>
      </c>
      <c r="K174">
        <v>3.36</v>
      </c>
      <c r="L174">
        <v>12</v>
      </c>
      <c r="M174" t="s">
        <v>49</v>
      </c>
      <c r="N174" t="s">
        <v>65</v>
      </c>
      <c r="O174">
        <v>2</v>
      </c>
      <c r="P174">
        <v>0</v>
      </c>
      <c r="Q174">
        <v>9999</v>
      </c>
      <c r="R174">
        <v>0</v>
      </c>
      <c r="S174">
        <v>433</v>
      </c>
      <c r="T174">
        <v>3</v>
      </c>
      <c r="U174">
        <v>3</v>
      </c>
      <c r="V174">
        <v>3</v>
      </c>
      <c r="W174">
        <v>4</v>
      </c>
      <c r="X174">
        <v>2</v>
      </c>
      <c r="Y174">
        <v>0</v>
      </c>
    </row>
    <row r="175" spans="1:25" ht="15">
      <c r="A175">
        <v>29065</v>
      </c>
      <c r="B175" t="s">
        <v>46</v>
      </c>
      <c r="C175">
        <v>53</v>
      </c>
      <c r="D175">
        <v>63</v>
      </c>
      <c r="E175">
        <v>7.5</v>
      </c>
      <c r="F175" t="s">
        <v>47</v>
      </c>
      <c r="G175">
        <v>6</v>
      </c>
      <c r="H175">
        <v>10</v>
      </c>
      <c r="I175">
        <v>5</v>
      </c>
      <c r="J175" t="s">
        <v>59</v>
      </c>
      <c r="K175">
        <v>4</v>
      </c>
      <c r="L175">
        <v>30</v>
      </c>
      <c r="M175" t="s">
        <v>49</v>
      </c>
      <c r="N175" t="s">
        <v>65</v>
      </c>
      <c r="O175">
        <v>10</v>
      </c>
      <c r="P175">
        <v>300</v>
      </c>
      <c r="Q175">
        <v>1997</v>
      </c>
      <c r="R175">
        <v>1</v>
      </c>
      <c r="S175">
        <v>2</v>
      </c>
      <c r="T175">
        <v>1</v>
      </c>
      <c r="U175">
        <v>5</v>
      </c>
      <c r="V175">
        <v>4</v>
      </c>
      <c r="W175">
        <v>4</v>
      </c>
      <c r="X175">
        <v>5</v>
      </c>
      <c r="Y175">
        <v>15</v>
      </c>
    </row>
    <row r="176" spans="1:25" ht="15">
      <c r="A176">
        <v>29068</v>
      </c>
      <c r="B176" t="s">
        <v>46</v>
      </c>
      <c r="C176">
        <v>42</v>
      </c>
      <c r="D176">
        <v>5.3</v>
      </c>
      <c r="E176">
        <v>8</v>
      </c>
      <c r="F176" t="s">
        <v>53</v>
      </c>
      <c r="G176">
        <v>10</v>
      </c>
      <c r="H176">
        <v>7</v>
      </c>
      <c r="I176">
        <v>12</v>
      </c>
      <c r="J176" t="s">
        <v>59</v>
      </c>
      <c r="K176">
        <v>80</v>
      </c>
      <c r="L176">
        <v>40</v>
      </c>
      <c r="M176" t="s">
        <v>49</v>
      </c>
      <c r="N176" t="s">
        <v>65</v>
      </c>
      <c r="O176">
        <v>4</v>
      </c>
      <c r="P176">
        <v>0</v>
      </c>
      <c r="Q176">
        <v>2003</v>
      </c>
      <c r="R176">
        <v>7</v>
      </c>
      <c r="S176">
        <v>4</v>
      </c>
      <c r="T176">
        <v>1</v>
      </c>
      <c r="U176">
        <v>3</v>
      </c>
      <c r="V176">
        <v>5</v>
      </c>
      <c r="W176">
        <v>2</v>
      </c>
      <c r="X176">
        <v>1</v>
      </c>
      <c r="Y176">
        <v>15</v>
      </c>
    </row>
    <row r="177" spans="1:25" ht="15">
      <c r="A177">
        <v>29158</v>
      </c>
      <c r="B177" t="s">
        <v>46</v>
      </c>
      <c r="C177">
        <v>51</v>
      </c>
      <c r="D177">
        <v>63</v>
      </c>
      <c r="E177">
        <v>7.5</v>
      </c>
      <c r="F177" t="s">
        <v>55</v>
      </c>
      <c r="G177">
        <v>10</v>
      </c>
      <c r="H177">
        <v>4</v>
      </c>
      <c r="I177">
        <v>9</v>
      </c>
      <c r="J177" t="s">
        <v>59</v>
      </c>
      <c r="K177">
        <v>3</v>
      </c>
      <c r="L177">
        <v>15</v>
      </c>
      <c r="M177" t="s">
        <v>49</v>
      </c>
      <c r="N177" t="s">
        <v>65</v>
      </c>
      <c r="O177">
        <v>5</v>
      </c>
      <c r="P177">
        <v>100</v>
      </c>
      <c r="Q177">
        <v>2008</v>
      </c>
      <c r="R177">
        <v>1</v>
      </c>
      <c r="S177">
        <v>3</v>
      </c>
      <c r="T177">
        <v>1</v>
      </c>
      <c r="U177">
        <v>5</v>
      </c>
      <c r="V177">
        <v>4</v>
      </c>
      <c r="W177">
        <v>1</v>
      </c>
      <c r="X177">
        <v>2</v>
      </c>
      <c r="Y177">
        <v>30</v>
      </c>
    </row>
    <row r="178" spans="1:25" ht="15">
      <c r="A178">
        <v>29324</v>
      </c>
      <c r="B178" t="s">
        <v>46</v>
      </c>
      <c r="C178">
        <v>53</v>
      </c>
      <c r="D178">
        <v>63</v>
      </c>
      <c r="E178">
        <v>10</v>
      </c>
      <c r="F178" t="s">
        <v>53</v>
      </c>
      <c r="G178">
        <v>10</v>
      </c>
      <c r="H178">
        <v>5</v>
      </c>
      <c r="I178">
        <v>4</v>
      </c>
      <c r="J178" t="s">
        <v>59</v>
      </c>
      <c r="K178">
        <v>3.16</v>
      </c>
      <c r="L178">
        <v>6</v>
      </c>
      <c r="M178" t="s">
        <v>49</v>
      </c>
      <c r="N178" t="s">
        <v>65</v>
      </c>
      <c r="O178">
        <v>8</v>
      </c>
      <c r="P178">
        <v>20</v>
      </c>
      <c r="Q178">
        <v>2000</v>
      </c>
      <c r="R178">
        <v>2</v>
      </c>
      <c r="S178">
        <v>3</v>
      </c>
      <c r="T178">
        <v>1</v>
      </c>
      <c r="U178">
        <v>3</v>
      </c>
      <c r="V178">
        <v>2</v>
      </c>
      <c r="W178">
        <v>5</v>
      </c>
      <c r="X178">
        <v>4</v>
      </c>
      <c r="Y178">
        <v>20</v>
      </c>
    </row>
    <row r="179" spans="1:25" ht="15">
      <c r="A179">
        <v>30129</v>
      </c>
      <c r="B179" t="s">
        <v>46</v>
      </c>
      <c r="C179">
        <v>46</v>
      </c>
      <c r="D179">
        <v>63</v>
      </c>
      <c r="E179">
        <v>8</v>
      </c>
      <c r="F179" t="s">
        <v>57</v>
      </c>
      <c r="G179">
        <v>12</v>
      </c>
      <c r="H179">
        <v>2</v>
      </c>
      <c r="I179">
        <v>7</v>
      </c>
      <c r="J179" t="s">
        <v>59</v>
      </c>
      <c r="K179">
        <v>3</v>
      </c>
      <c r="L179">
        <v>14</v>
      </c>
      <c r="M179" t="s">
        <v>49</v>
      </c>
      <c r="N179" t="s">
        <v>65</v>
      </c>
      <c r="O179">
        <v>7</v>
      </c>
      <c r="P179">
        <v>147</v>
      </c>
      <c r="Q179">
        <v>2005</v>
      </c>
      <c r="R179">
        <v>10</v>
      </c>
      <c r="S179">
        <v>3</v>
      </c>
      <c r="T179">
        <v>5</v>
      </c>
      <c r="U179">
        <v>3</v>
      </c>
      <c r="V179">
        <v>2</v>
      </c>
      <c r="W179">
        <v>4</v>
      </c>
      <c r="X179">
        <v>1</v>
      </c>
      <c r="Y179">
        <v>20</v>
      </c>
    </row>
    <row r="180" spans="1:25" ht="15">
      <c r="A180">
        <v>33834</v>
      </c>
      <c r="B180" t="s">
        <v>46</v>
      </c>
      <c r="C180">
        <v>48</v>
      </c>
      <c r="D180">
        <v>67</v>
      </c>
      <c r="E180">
        <v>8</v>
      </c>
      <c r="F180" t="s">
        <v>55</v>
      </c>
      <c r="G180">
        <v>11</v>
      </c>
      <c r="H180">
        <v>7</v>
      </c>
      <c r="I180">
        <v>5</v>
      </c>
      <c r="J180" t="s">
        <v>59</v>
      </c>
      <c r="K180">
        <v>3.98</v>
      </c>
      <c r="L180">
        <v>32</v>
      </c>
      <c r="M180" t="s">
        <v>49</v>
      </c>
      <c r="N180" t="s">
        <v>65</v>
      </c>
      <c r="O180">
        <v>12</v>
      </c>
      <c r="P180">
        <v>6</v>
      </c>
      <c r="Q180">
        <v>2005</v>
      </c>
      <c r="R180">
        <v>0</v>
      </c>
      <c r="S180">
        <v>4</v>
      </c>
      <c r="T180">
        <v>1</v>
      </c>
      <c r="U180">
        <v>5</v>
      </c>
      <c r="V180">
        <v>3</v>
      </c>
      <c r="W180">
        <v>2</v>
      </c>
      <c r="X180">
        <v>4</v>
      </c>
      <c r="Y180">
        <v>0</v>
      </c>
    </row>
    <row r="181" spans="1:25" ht="15">
      <c r="A181">
        <v>33852</v>
      </c>
      <c r="B181" t="s">
        <v>46</v>
      </c>
      <c r="C181">
        <v>38</v>
      </c>
      <c r="D181">
        <v>62</v>
      </c>
      <c r="E181">
        <v>5.5</v>
      </c>
      <c r="F181" t="s">
        <v>55</v>
      </c>
      <c r="G181">
        <v>10</v>
      </c>
      <c r="H181">
        <v>8</v>
      </c>
      <c r="I181">
        <v>10</v>
      </c>
      <c r="J181" t="s">
        <v>59</v>
      </c>
      <c r="K181">
        <v>3.54</v>
      </c>
      <c r="L181">
        <v>15</v>
      </c>
      <c r="M181" t="s">
        <v>49</v>
      </c>
      <c r="N181" t="s">
        <v>65</v>
      </c>
      <c r="O181">
        <v>4</v>
      </c>
      <c r="P181">
        <v>60</v>
      </c>
      <c r="Q181">
        <v>1997</v>
      </c>
      <c r="R181">
        <v>2</v>
      </c>
      <c r="S181">
        <v>2</v>
      </c>
      <c r="T181">
        <v>1</v>
      </c>
      <c r="U181">
        <v>4</v>
      </c>
      <c r="V181">
        <v>5</v>
      </c>
      <c r="W181">
        <v>4</v>
      </c>
      <c r="X181">
        <v>4</v>
      </c>
      <c r="Y181">
        <v>50</v>
      </c>
    </row>
    <row r="182" spans="1:25" ht="15">
      <c r="A182">
        <v>33892</v>
      </c>
      <c r="B182" t="s">
        <v>46</v>
      </c>
      <c r="C182">
        <v>38</v>
      </c>
      <c r="D182">
        <v>65</v>
      </c>
      <c r="E182">
        <v>8.5</v>
      </c>
      <c r="F182" t="s">
        <v>55</v>
      </c>
      <c r="G182">
        <v>10</v>
      </c>
      <c r="H182">
        <v>3</v>
      </c>
      <c r="I182">
        <v>3</v>
      </c>
      <c r="J182" t="s">
        <v>59</v>
      </c>
      <c r="M182" t="s">
        <v>49</v>
      </c>
      <c r="N182" t="s">
        <v>65</v>
      </c>
      <c r="P182">
        <v>80</v>
      </c>
      <c r="Q182">
        <v>2011</v>
      </c>
      <c r="R182">
        <v>1</v>
      </c>
      <c r="S182">
        <v>3</v>
      </c>
      <c r="T182">
        <v>3</v>
      </c>
      <c r="U182">
        <v>5</v>
      </c>
      <c r="V182">
        <v>5</v>
      </c>
      <c r="W182">
        <v>2</v>
      </c>
      <c r="X182">
        <v>5</v>
      </c>
      <c r="Y182">
        <v>100</v>
      </c>
    </row>
    <row r="183" spans="1:25" ht="15">
      <c r="A183">
        <v>33915</v>
      </c>
      <c r="B183" t="s">
        <v>46</v>
      </c>
      <c r="C183">
        <v>28</v>
      </c>
      <c r="D183">
        <v>68.5</v>
      </c>
      <c r="E183">
        <v>12</v>
      </c>
      <c r="F183" t="s">
        <v>51</v>
      </c>
      <c r="G183">
        <v>10</v>
      </c>
      <c r="H183">
        <v>5</v>
      </c>
      <c r="J183" t="s">
        <v>59</v>
      </c>
      <c r="K183">
        <v>3.8</v>
      </c>
      <c r="L183">
        <v>30</v>
      </c>
      <c r="M183" t="s">
        <v>49</v>
      </c>
      <c r="N183" t="s">
        <v>65</v>
      </c>
      <c r="O183">
        <v>6</v>
      </c>
      <c r="P183">
        <v>680</v>
      </c>
      <c r="Q183">
        <v>1992</v>
      </c>
      <c r="R183">
        <v>2</v>
      </c>
      <c r="S183">
        <v>6</v>
      </c>
      <c r="T183">
        <v>1</v>
      </c>
      <c r="U183">
        <v>4</v>
      </c>
      <c r="V183">
        <v>5</v>
      </c>
      <c r="W183">
        <v>1</v>
      </c>
      <c r="X183">
        <v>5</v>
      </c>
      <c r="Y183">
        <v>0</v>
      </c>
    </row>
    <row r="184" spans="1:25" ht="15">
      <c r="A184">
        <v>33924</v>
      </c>
      <c r="B184" t="s">
        <v>46</v>
      </c>
      <c r="C184">
        <v>22</v>
      </c>
      <c r="D184">
        <v>60</v>
      </c>
      <c r="E184">
        <v>7</v>
      </c>
      <c r="F184" t="s">
        <v>47</v>
      </c>
      <c r="G184">
        <v>10</v>
      </c>
      <c r="H184">
        <v>2</v>
      </c>
      <c r="I184">
        <v>2</v>
      </c>
      <c r="J184" t="s">
        <v>59</v>
      </c>
      <c r="K184">
        <v>3</v>
      </c>
      <c r="L184">
        <v>6</v>
      </c>
      <c r="M184" t="s">
        <v>49</v>
      </c>
      <c r="N184" t="s">
        <v>65</v>
      </c>
      <c r="O184">
        <v>1</v>
      </c>
      <c r="P184">
        <v>36</v>
      </c>
      <c r="Q184">
        <v>9999</v>
      </c>
      <c r="R184">
        <v>0</v>
      </c>
      <c r="S184">
        <v>4</v>
      </c>
      <c r="T184">
        <v>1</v>
      </c>
      <c r="U184">
        <v>4</v>
      </c>
      <c r="V184">
        <v>3</v>
      </c>
      <c r="W184">
        <v>2</v>
      </c>
      <c r="X184">
        <v>5</v>
      </c>
      <c r="Y184">
        <v>2</v>
      </c>
    </row>
    <row r="185" spans="1:25" ht="15">
      <c r="A185">
        <v>33938</v>
      </c>
      <c r="B185" t="s">
        <v>46</v>
      </c>
      <c r="C185">
        <v>33</v>
      </c>
      <c r="D185">
        <v>64</v>
      </c>
      <c r="E185">
        <v>8.5</v>
      </c>
      <c r="F185" t="s">
        <v>55</v>
      </c>
      <c r="G185">
        <v>10</v>
      </c>
      <c r="H185">
        <v>5</v>
      </c>
      <c r="I185">
        <v>10</v>
      </c>
      <c r="J185" t="s">
        <v>59</v>
      </c>
      <c r="K185">
        <v>3.4</v>
      </c>
      <c r="L185">
        <v>15</v>
      </c>
      <c r="M185" t="s">
        <v>54</v>
      </c>
      <c r="N185" t="s">
        <v>65</v>
      </c>
      <c r="O185">
        <v>168</v>
      </c>
      <c r="P185">
        <v>35</v>
      </c>
      <c r="Q185">
        <v>9999</v>
      </c>
      <c r="R185">
        <v>2</v>
      </c>
      <c r="S185">
        <v>4</v>
      </c>
      <c r="T185">
        <v>5</v>
      </c>
      <c r="U185">
        <v>5</v>
      </c>
      <c r="V185">
        <v>5</v>
      </c>
      <c r="W185">
        <v>5</v>
      </c>
      <c r="X185">
        <v>5</v>
      </c>
      <c r="Y185">
        <v>0</v>
      </c>
    </row>
    <row r="186" spans="1:25" ht="15">
      <c r="A186">
        <v>33944</v>
      </c>
      <c r="B186" t="s">
        <v>46</v>
      </c>
      <c r="C186">
        <v>30</v>
      </c>
      <c r="D186">
        <v>62</v>
      </c>
      <c r="E186">
        <v>8.5</v>
      </c>
      <c r="F186" t="s">
        <v>47</v>
      </c>
      <c r="G186">
        <v>10</v>
      </c>
      <c r="H186">
        <v>9</v>
      </c>
      <c r="I186">
        <v>8</v>
      </c>
      <c r="J186" t="s">
        <v>59</v>
      </c>
      <c r="K186">
        <v>3.86</v>
      </c>
      <c r="L186">
        <v>14</v>
      </c>
      <c r="M186" t="s">
        <v>49</v>
      </c>
      <c r="N186" t="s">
        <v>65</v>
      </c>
      <c r="O186">
        <v>6</v>
      </c>
      <c r="P186">
        <v>160</v>
      </c>
      <c r="Q186">
        <v>2002</v>
      </c>
      <c r="R186">
        <v>0</v>
      </c>
      <c r="S186">
        <v>3</v>
      </c>
      <c r="T186">
        <v>1</v>
      </c>
      <c r="U186">
        <v>3</v>
      </c>
      <c r="V186">
        <v>2</v>
      </c>
      <c r="W186">
        <v>4</v>
      </c>
      <c r="X186">
        <v>5</v>
      </c>
      <c r="Y186">
        <v>24</v>
      </c>
    </row>
    <row r="187" spans="1:25" ht="15">
      <c r="A187">
        <v>34106</v>
      </c>
      <c r="B187" t="s">
        <v>46</v>
      </c>
      <c r="C187">
        <v>50</v>
      </c>
      <c r="D187">
        <v>67</v>
      </c>
      <c r="E187">
        <v>9</v>
      </c>
      <c r="F187" t="s">
        <v>63</v>
      </c>
      <c r="G187">
        <v>9</v>
      </c>
      <c r="H187">
        <v>9</v>
      </c>
      <c r="I187">
        <v>1</v>
      </c>
      <c r="J187" t="s">
        <v>59</v>
      </c>
      <c r="K187">
        <v>2.9</v>
      </c>
      <c r="L187">
        <v>15</v>
      </c>
      <c r="M187" t="s">
        <v>49</v>
      </c>
      <c r="N187" t="s">
        <v>65</v>
      </c>
      <c r="O187">
        <v>2</v>
      </c>
      <c r="P187">
        <v>40</v>
      </c>
      <c r="Q187">
        <v>2000</v>
      </c>
      <c r="R187">
        <v>5</v>
      </c>
      <c r="S187">
        <v>4</v>
      </c>
      <c r="T187">
        <v>4</v>
      </c>
      <c r="U187">
        <v>4</v>
      </c>
      <c r="V187">
        <v>3</v>
      </c>
      <c r="W187">
        <v>3</v>
      </c>
      <c r="X187">
        <v>5</v>
      </c>
      <c r="Y187">
        <v>0</v>
      </c>
    </row>
    <row r="188" spans="1:25" ht="15">
      <c r="A188">
        <v>40051</v>
      </c>
      <c r="B188" t="s">
        <v>46</v>
      </c>
      <c r="C188">
        <v>46</v>
      </c>
      <c r="D188">
        <v>77</v>
      </c>
      <c r="E188">
        <v>7.5</v>
      </c>
      <c r="F188" t="s">
        <v>51</v>
      </c>
      <c r="G188">
        <v>10</v>
      </c>
      <c r="I188">
        <v>6</v>
      </c>
      <c r="J188" t="s">
        <v>59</v>
      </c>
      <c r="K188">
        <v>3.54</v>
      </c>
      <c r="L188">
        <v>30</v>
      </c>
      <c r="M188" t="s">
        <v>49</v>
      </c>
      <c r="N188" t="s">
        <v>65</v>
      </c>
      <c r="O188">
        <v>6</v>
      </c>
      <c r="P188">
        <v>0</v>
      </c>
      <c r="Q188">
        <v>2007</v>
      </c>
      <c r="R188">
        <v>1</v>
      </c>
      <c r="S188">
        <v>2</v>
      </c>
      <c r="T188">
        <v>1</v>
      </c>
      <c r="U188">
        <v>5</v>
      </c>
      <c r="V188">
        <v>5</v>
      </c>
      <c r="W188">
        <v>2</v>
      </c>
      <c r="X188">
        <v>2</v>
      </c>
      <c r="Y188">
        <v>2</v>
      </c>
    </row>
    <row r="189" spans="1:25" ht="15">
      <c r="A189">
        <v>40060</v>
      </c>
      <c r="B189" t="s">
        <v>46</v>
      </c>
      <c r="C189">
        <v>36</v>
      </c>
      <c r="D189">
        <v>64</v>
      </c>
      <c r="E189">
        <v>8.5</v>
      </c>
      <c r="F189" t="s">
        <v>47</v>
      </c>
      <c r="G189">
        <v>51</v>
      </c>
      <c r="H189">
        <v>6</v>
      </c>
      <c r="I189">
        <v>4</v>
      </c>
      <c r="J189" t="s">
        <v>59</v>
      </c>
      <c r="K189">
        <v>3.54</v>
      </c>
      <c r="L189">
        <v>12</v>
      </c>
      <c r="M189" t="s">
        <v>49</v>
      </c>
      <c r="N189" t="s">
        <v>65</v>
      </c>
      <c r="O189">
        <v>12</v>
      </c>
      <c r="P189">
        <v>0</v>
      </c>
      <c r="Q189">
        <v>2005</v>
      </c>
      <c r="R189">
        <v>0</v>
      </c>
      <c r="S189">
        <v>4</v>
      </c>
      <c r="T189">
        <v>1</v>
      </c>
      <c r="U189">
        <v>5</v>
      </c>
      <c r="V189">
        <v>2</v>
      </c>
      <c r="W189">
        <v>4</v>
      </c>
      <c r="X189">
        <v>3</v>
      </c>
      <c r="Y189">
        <v>5</v>
      </c>
    </row>
    <row r="190" spans="1:25" ht="15">
      <c r="A190">
        <v>40090</v>
      </c>
      <c r="B190" t="s">
        <v>46</v>
      </c>
      <c r="C190">
        <v>31</v>
      </c>
      <c r="D190">
        <v>62</v>
      </c>
      <c r="E190">
        <v>8.5</v>
      </c>
      <c r="F190" t="s">
        <v>55</v>
      </c>
      <c r="G190">
        <v>16</v>
      </c>
      <c r="H190">
        <v>5</v>
      </c>
      <c r="I190">
        <v>5</v>
      </c>
      <c r="J190" t="s">
        <v>59</v>
      </c>
      <c r="K190">
        <v>3.9</v>
      </c>
      <c r="L190">
        <v>16</v>
      </c>
      <c r="N190" t="s">
        <v>65</v>
      </c>
      <c r="O190">
        <v>30</v>
      </c>
      <c r="P190">
        <v>131</v>
      </c>
      <c r="Q190">
        <v>77</v>
      </c>
      <c r="R190">
        <v>1</v>
      </c>
      <c r="S190">
        <v>3</v>
      </c>
      <c r="T190">
        <v>2</v>
      </c>
      <c r="U190">
        <v>3</v>
      </c>
      <c r="V190">
        <v>4</v>
      </c>
      <c r="W190">
        <v>1</v>
      </c>
      <c r="X190">
        <v>5</v>
      </c>
      <c r="Y190">
        <v>0</v>
      </c>
    </row>
    <row r="191" spans="1:25" ht="15">
      <c r="A191">
        <v>40112</v>
      </c>
      <c r="B191" t="s">
        <v>46</v>
      </c>
      <c r="C191">
        <v>28</v>
      </c>
      <c r="D191">
        <v>64</v>
      </c>
      <c r="E191">
        <v>7</v>
      </c>
      <c r="F191" t="s">
        <v>47</v>
      </c>
      <c r="G191">
        <v>12</v>
      </c>
      <c r="H191">
        <v>11</v>
      </c>
      <c r="I191">
        <v>6</v>
      </c>
      <c r="J191" t="s">
        <v>59</v>
      </c>
      <c r="K191">
        <v>3.7</v>
      </c>
      <c r="L191">
        <v>30</v>
      </c>
      <c r="M191" t="s">
        <v>49</v>
      </c>
      <c r="N191" t="s">
        <v>65</v>
      </c>
      <c r="O191">
        <v>10</v>
      </c>
      <c r="P191">
        <v>1125</v>
      </c>
      <c r="Q191">
        <v>2000</v>
      </c>
      <c r="R191">
        <v>4</v>
      </c>
      <c r="S191">
        <v>5</v>
      </c>
      <c r="T191">
        <v>5</v>
      </c>
      <c r="U191">
        <v>5</v>
      </c>
      <c r="V191">
        <v>5</v>
      </c>
      <c r="W191">
        <v>3</v>
      </c>
      <c r="X191">
        <v>5</v>
      </c>
      <c r="Y191">
        <v>0</v>
      </c>
    </row>
    <row r="192" spans="1:25" ht="15">
      <c r="A192">
        <v>40133</v>
      </c>
      <c r="B192" t="s">
        <v>46</v>
      </c>
      <c r="C192">
        <v>29</v>
      </c>
      <c r="D192">
        <v>65</v>
      </c>
      <c r="E192">
        <v>8</v>
      </c>
      <c r="F192" t="s">
        <v>55</v>
      </c>
      <c r="G192">
        <v>11</v>
      </c>
      <c r="H192">
        <v>3</v>
      </c>
      <c r="I192">
        <v>8</v>
      </c>
      <c r="J192" t="s">
        <v>59</v>
      </c>
      <c r="K192">
        <v>4</v>
      </c>
      <c r="L192">
        <v>6</v>
      </c>
      <c r="M192" t="s">
        <v>54</v>
      </c>
      <c r="N192" t="s">
        <v>65</v>
      </c>
      <c r="P192">
        <v>1</v>
      </c>
      <c r="Q192">
        <v>2008</v>
      </c>
      <c r="R192">
        <v>4</v>
      </c>
      <c r="S192">
        <v>4</v>
      </c>
      <c r="T192">
        <v>4</v>
      </c>
      <c r="U192">
        <v>5</v>
      </c>
      <c r="V192">
        <v>3</v>
      </c>
      <c r="W192">
        <v>3</v>
      </c>
      <c r="X192">
        <v>4</v>
      </c>
      <c r="Y192">
        <v>0</v>
      </c>
    </row>
    <row r="193" spans="1:25" ht="15">
      <c r="A193">
        <v>40199</v>
      </c>
      <c r="B193" t="s">
        <v>46</v>
      </c>
      <c r="C193">
        <v>36</v>
      </c>
      <c r="D193">
        <v>64</v>
      </c>
      <c r="E193">
        <v>6</v>
      </c>
      <c r="F193" t="s">
        <v>47</v>
      </c>
      <c r="G193">
        <v>11</v>
      </c>
      <c r="H193">
        <v>8</v>
      </c>
      <c r="I193">
        <v>12</v>
      </c>
      <c r="J193" t="s">
        <v>59</v>
      </c>
      <c r="K193">
        <v>3.7</v>
      </c>
      <c r="L193">
        <v>30</v>
      </c>
      <c r="M193" t="s">
        <v>49</v>
      </c>
      <c r="N193" t="s">
        <v>65</v>
      </c>
      <c r="O193">
        <v>10</v>
      </c>
      <c r="P193">
        <v>170</v>
      </c>
      <c r="Q193">
        <v>2002</v>
      </c>
      <c r="R193">
        <v>2</v>
      </c>
      <c r="S193">
        <v>2</v>
      </c>
      <c r="T193">
        <v>3</v>
      </c>
      <c r="U193">
        <v>4</v>
      </c>
      <c r="V193">
        <v>1</v>
      </c>
      <c r="W193">
        <v>2</v>
      </c>
      <c r="X193">
        <v>5</v>
      </c>
      <c r="Y193">
        <v>0</v>
      </c>
    </row>
    <row r="194" spans="1:25" ht="15">
      <c r="A194">
        <v>40209</v>
      </c>
      <c r="B194" t="s">
        <v>46</v>
      </c>
      <c r="C194">
        <v>42</v>
      </c>
      <c r="D194">
        <v>69</v>
      </c>
      <c r="E194">
        <v>9</v>
      </c>
      <c r="F194" t="s">
        <v>55</v>
      </c>
      <c r="G194">
        <v>12</v>
      </c>
      <c r="H194">
        <v>6</v>
      </c>
      <c r="I194">
        <v>15</v>
      </c>
      <c r="J194" t="s">
        <v>59</v>
      </c>
      <c r="K194">
        <v>4</v>
      </c>
      <c r="L194">
        <v>30</v>
      </c>
      <c r="M194" t="s">
        <v>49</v>
      </c>
      <c r="N194" t="s">
        <v>65</v>
      </c>
      <c r="O194">
        <v>4</v>
      </c>
      <c r="P194">
        <v>326</v>
      </c>
      <c r="Q194">
        <v>2011</v>
      </c>
      <c r="R194">
        <v>0</v>
      </c>
      <c r="S194">
        <v>2</v>
      </c>
      <c r="T194">
        <v>1</v>
      </c>
      <c r="U194">
        <v>5</v>
      </c>
      <c r="V194">
        <v>4</v>
      </c>
      <c r="W194">
        <v>3</v>
      </c>
      <c r="X194">
        <v>2</v>
      </c>
      <c r="Y194">
        <v>600</v>
      </c>
    </row>
    <row r="195" spans="1:25" ht="15">
      <c r="A195">
        <v>40228</v>
      </c>
      <c r="B195" t="s">
        <v>46</v>
      </c>
      <c r="C195">
        <v>21</v>
      </c>
      <c r="D195">
        <v>67</v>
      </c>
      <c r="E195">
        <v>9</v>
      </c>
      <c r="F195" t="s">
        <v>47</v>
      </c>
      <c r="G195">
        <v>16</v>
      </c>
      <c r="H195">
        <v>1</v>
      </c>
      <c r="I195">
        <v>7</v>
      </c>
      <c r="J195" t="s">
        <v>59</v>
      </c>
      <c r="K195">
        <v>3.2</v>
      </c>
      <c r="L195">
        <v>5</v>
      </c>
      <c r="M195" t="s">
        <v>49</v>
      </c>
      <c r="N195" t="s">
        <v>65</v>
      </c>
      <c r="O195">
        <v>3</v>
      </c>
      <c r="P195">
        <v>100</v>
      </c>
      <c r="Q195">
        <v>2003</v>
      </c>
      <c r="R195">
        <v>4</v>
      </c>
      <c r="S195">
        <v>5</v>
      </c>
      <c r="T195">
        <v>2</v>
      </c>
      <c r="U195">
        <v>4</v>
      </c>
      <c r="V195">
        <v>3</v>
      </c>
      <c r="W195">
        <v>1</v>
      </c>
      <c r="X195">
        <v>5</v>
      </c>
      <c r="Y195">
        <v>25</v>
      </c>
    </row>
    <row r="196" spans="1:25" ht="15">
      <c r="A196">
        <v>40248</v>
      </c>
      <c r="B196" t="s">
        <v>46</v>
      </c>
      <c r="C196">
        <v>22</v>
      </c>
      <c r="D196">
        <v>5</v>
      </c>
      <c r="E196">
        <v>9</v>
      </c>
      <c r="F196" t="s">
        <v>55</v>
      </c>
      <c r="G196">
        <v>10</v>
      </c>
      <c r="H196">
        <v>7</v>
      </c>
      <c r="J196" t="s">
        <v>59</v>
      </c>
      <c r="K196">
        <v>3.95</v>
      </c>
      <c r="L196">
        <v>25</v>
      </c>
      <c r="M196" t="s">
        <v>54</v>
      </c>
      <c r="N196" t="s">
        <v>65</v>
      </c>
      <c r="O196">
        <v>2</v>
      </c>
      <c r="P196">
        <v>158</v>
      </c>
      <c r="Q196">
        <v>2001</v>
      </c>
      <c r="R196">
        <v>1</v>
      </c>
      <c r="S196">
        <v>2</v>
      </c>
      <c r="T196">
        <v>3</v>
      </c>
      <c r="U196">
        <v>5</v>
      </c>
      <c r="V196">
        <v>5</v>
      </c>
      <c r="W196">
        <v>2</v>
      </c>
      <c r="X196">
        <v>5</v>
      </c>
      <c r="Y196">
        <v>4</v>
      </c>
    </row>
    <row r="197" spans="1:25" ht="15">
      <c r="A197">
        <v>40250</v>
      </c>
      <c r="B197" t="s">
        <v>46</v>
      </c>
      <c r="C197">
        <v>23</v>
      </c>
      <c r="D197">
        <v>63</v>
      </c>
      <c r="E197">
        <v>6.5</v>
      </c>
      <c r="F197" t="s">
        <v>47</v>
      </c>
      <c r="G197">
        <v>11</v>
      </c>
      <c r="H197">
        <v>2</v>
      </c>
      <c r="I197">
        <v>5</v>
      </c>
      <c r="J197" t="s">
        <v>59</v>
      </c>
      <c r="K197">
        <v>4</v>
      </c>
      <c r="L197">
        <v>4</v>
      </c>
      <c r="M197" t="s">
        <v>54</v>
      </c>
      <c r="N197" t="s">
        <v>65</v>
      </c>
      <c r="O197">
        <v>10</v>
      </c>
      <c r="P197">
        <v>196</v>
      </c>
      <c r="Q197">
        <v>2006</v>
      </c>
      <c r="R197">
        <v>3</v>
      </c>
      <c r="S197">
        <v>2</v>
      </c>
      <c r="T197">
        <v>3</v>
      </c>
      <c r="U197">
        <v>5</v>
      </c>
      <c r="V197">
        <v>3</v>
      </c>
      <c r="W197">
        <v>3</v>
      </c>
      <c r="X197">
        <v>3</v>
      </c>
      <c r="Y197">
        <v>10</v>
      </c>
    </row>
    <row r="198" spans="1:25" ht="15">
      <c r="A198">
        <v>40258</v>
      </c>
      <c r="B198" t="s">
        <v>46</v>
      </c>
      <c r="C198">
        <v>27</v>
      </c>
      <c r="D198">
        <v>69</v>
      </c>
      <c r="E198">
        <v>9</v>
      </c>
      <c r="F198" t="s">
        <v>53</v>
      </c>
      <c r="G198">
        <v>11</v>
      </c>
      <c r="H198">
        <v>9</v>
      </c>
      <c r="I198">
        <v>8</v>
      </c>
      <c r="J198" t="s">
        <v>59</v>
      </c>
      <c r="K198">
        <v>3</v>
      </c>
      <c r="L198">
        <v>20</v>
      </c>
      <c r="M198" t="s">
        <v>49</v>
      </c>
      <c r="N198" t="s">
        <v>65</v>
      </c>
      <c r="O198">
        <v>15</v>
      </c>
      <c r="P198">
        <v>68</v>
      </c>
      <c r="Q198">
        <v>2001</v>
      </c>
      <c r="R198">
        <v>1</v>
      </c>
      <c r="S198">
        <v>7</v>
      </c>
      <c r="T198">
        <v>1</v>
      </c>
      <c r="U198">
        <v>5</v>
      </c>
      <c r="V198">
        <v>3</v>
      </c>
      <c r="W198">
        <v>3</v>
      </c>
      <c r="X198">
        <v>5</v>
      </c>
      <c r="Y198">
        <v>0</v>
      </c>
    </row>
    <row r="199" spans="1:25" ht="15">
      <c r="A199">
        <v>40262</v>
      </c>
      <c r="B199" t="s">
        <v>46</v>
      </c>
      <c r="C199">
        <v>27</v>
      </c>
      <c r="D199">
        <v>6</v>
      </c>
      <c r="E199">
        <v>10</v>
      </c>
      <c r="F199" t="s">
        <v>51</v>
      </c>
      <c r="G199">
        <v>16</v>
      </c>
      <c r="J199" t="s">
        <v>59</v>
      </c>
      <c r="M199" t="s">
        <v>49</v>
      </c>
      <c r="N199" t="s">
        <v>65</v>
      </c>
      <c r="O199">
        <v>0</v>
      </c>
      <c r="P199">
        <v>290</v>
      </c>
      <c r="Q199">
        <v>2006</v>
      </c>
      <c r="R199">
        <v>1</v>
      </c>
      <c r="S199">
        <v>3</v>
      </c>
      <c r="T199">
        <v>4</v>
      </c>
      <c r="U199">
        <v>5</v>
      </c>
      <c r="V199">
        <v>5</v>
      </c>
      <c r="W199">
        <v>5</v>
      </c>
      <c r="X199">
        <v>5</v>
      </c>
      <c r="Y199">
        <v>80</v>
      </c>
    </row>
    <row r="200" spans="1:25" ht="15">
      <c r="A200">
        <v>40278</v>
      </c>
      <c r="B200" t="s">
        <v>46</v>
      </c>
      <c r="C200">
        <v>32</v>
      </c>
      <c r="D200">
        <v>59</v>
      </c>
      <c r="E200">
        <v>7</v>
      </c>
      <c r="F200" t="s">
        <v>53</v>
      </c>
      <c r="G200">
        <v>10</v>
      </c>
      <c r="H200">
        <v>1</v>
      </c>
      <c r="I200">
        <v>6</v>
      </c>
      <c r="J200" t="s">
        <v>59</v>
      </c>
      <c r="K200">
        <v>0</v>
      </c>
      <c r="L200">
        <v>10</v>
      </c>
      <c r="M200" t="s">
        <v>49</v>
      </c>
      <c r="N200" t="s">
        <v>65</v>
      </c>
      <c r="O200">
        <v>12</v>
      </c>
      <c r="P200">
        <v>300</v>
      </c>
      <c r="Q200">
        <v>2000</v>
      </c>
      <c r="R200">
        <v>0</v>
      </c>
      <c r="S200">
        <v>6</v>
      </c>
      <c r="T200">
        <v>3</v>
      </c>
      <c r="U200">
        <v>5</v>
      </c>
      <c r="V200">
        <v>1</v>
      </c>
      <c r="W200">
        <v>2</v>
      </c>
      <c r="X200">
        <v>4</v>
      </c>
      <c r="Y200">
        <v>60</v>
      </c>
    </row>
    <row r="201" spans="1:25" ht="15">
      <c r="A201">
        <v>40291</v>
      </c>
      <c r="B201" t="s">
        <v>46</v>
      </c>
      <c r="C201">
        <v>36</v>
      </c>
      <c r="D201">
        <v>64</v>
      </c>
      <c r="E201">
        <v>8.5</v>
      </c>
      <c r="F201" t="s">
        <v>55</v>
      </c>
      <c r="G201">
        <v>10</v>
      </c>
      <c r="H201">
        <v>9</v>
      </c>
      <c r="I201">
        <v>12</v>
      </c>
      <c r="J201" t="s">
        <v>59</v>
      </c>
      <c r="K201">
        <v>3.38</v>
      </c>
      <c r="L201">
        <v>10</v>
      </c>
      <c r="M201" t="s">
        <v>54</v>
      </c>
      <c r="N201" t="s">
        <v>65</v>
      </c>
      <c r="O201">
        <v>6</v>
      </c>
      <c r="P201">
        <v>78</v>
      </c>
      <c r="Q201">
        <v>1998</v>
      </c>
      <c r="R201">
        <v>0</v>
      </c>
      <c r="S201">
        <v>4</v>
      </c>
      <c r="T201">
        <v>1</v>
      </c>
      <c r="U201">
        <v>5</v>
      </c>
      <c r="V201">
        <v>8</v>
      </c>
      <c r="W201">
        <v>3</v>
      </c>
      <c r="X201">
        <v>3</v>
      </c>
      <c r="Y201">
        <v>13</v>
      </c>
    </row>
    <row r="202" spans="1:25" ht="15">
      <c r="A202">
        <v>40308</v>
      </c>
      <c r="B202" t="s">
        <v>46</v>
      </c>
      <c r="C202">
        <v>43</v>
      </c>
      <c r="D202">
        <v>66</v>
      </c>
      <c r="E202">
        <v>9</v>
      </c>
      <c r="F202" t="s">
        <v>51</v>
      </c>
      <c r="G202">
        <v>12</v>
      </c>
      <c r="H202">
        <v>9</v>
      </c>
      <c r="I202">
        <v>2</v>
      </c>
      <c r="J202" t="s">
        <v>59</v>
      </c>
      <c r="K202">
        <v>3.52</v>
      </c>
      <c r="L202">
        <v>21</v>
      </c>
      <c r="M202" t="s">
        <v>49</v>
      </c>
      <c r="N202" t="s">
        <v>65</v>
      </c>
      <c r="O202">
        <v>4</v>
      </c>
      <c r="P202">
        <v>60</v>
      </c>
      <c r="Q202">
        <v>2005</v>
      </c>
      <c r="R202">
        <v>0</v>
      </c>
      <c r="S202">
        <v>4</v>
      </c>
      <c r="T202">
        <v>1</v>
      </c>
      <c r="U202">
        <v>5</v>
      </c>
      <c r="V202">
        <v>4</v>
      </c>
      <c r="W202">
        <v>1</v>
      </c>
      <c r="X202">
        <v>1</v>
      </c>
      <c r="Y202">
        <v>0</v>
      </c>
    </row>
    <row r="203" spans="1:25" ht="15">
      <c r="A203">
        <v>40310</v>
      </c>
      <c r="B203" t="s">
        <v>46</v>
      </c>
      <c r="C203">
        <v>43</v>
      </c>
      <c r="D203">
        <v>67</v>
      </c>
      <c r="E203">
        <v>9</v>
      </c>
      <c r="F203" t="s">
        <v>51</v>
      </c>
      <c r="G203">
        <v>10</v>
      </c>
      <c r="H203">
        <v>3</v>
      </c>
      <c r="I203">
        <v>8</v>
      </c>
      <c r="J203" t="s">
        <v>59</v>
      </c>
      <c r="K203">
        <v>3.1</v>
      </c>
      <c r="L203">
        <v>10</v>
      </c>
      <c r="M203" t="s">
        <v>54</v>
      </c>
      <c r="N203" t="s">
        <v>65</v>
      </c>
      <c r="O203">
        <v>10</v>
      </c>
      <c r="P203">
        <v>130</v>
      </c>
      <c r="Q203">
        <v>9999</v>
      </c>
      <c r="R203">
        <v>0</v>
      </c>
      <c r="S203">
        <v>2</v>
      </c>
      <c r="T203">
        <v>1</v>
      </c>
      <c r="U203">
        <v>5</v>
      </c>
      <c r="V203">
        <v>5</v>
      </c>
      <c r="W203">
        <v>2</v>
      </c>
      <c r="X203">
        <v>3</v>
      </c>
      <c r="Y203">
        <v>2</v>
      </c>
    </row>
    <row r="204" spans="1:25" ht="15">
      <c r="A204">
        <v>40466</v>
      </c>
      <c r="B204" t="s">
        <v>46</v>
      </c>
      <c r="C204">
        <v>39</v>
      </c>
      <c r="D204">
        <v>65</v>
      </c>
      <c r="E204">
        <v>9</v>
      </c>
      <c r="F204" t="s">
        <v>55</v>
      </c>
      <c r="G204">
        <v>10</v>
      </c>
      <c r="H204">
        <v>3</v>
      </c>
      <c r="I204">
        <v>8</v>
      </c>
      <c r="J204" t="s">
        <v>59</v>
      </c>
      <c r="K204">
        <v>3.17</v>
      </c>
      <c r="L204">
        <v>20</v>
      </c>
      <c r="M204" t="s">
        <v>49</v>
      </c>
      <c r="N204" t="s">
        <v>65</v>
      </c>
      <c r="O204">
        <v>10</v>
      </c>
      <c r="P204">
        <v>18</v>
      </c>
      <c r="Q204">
        <v>9999</v>
      </c>
      <c r="R204">
        <v>0</v>
      </c>
      <c r="S204">
        <v>3</v>
      </c>
      <c r="T204">
        <v>1</v>
      </c>
      <c r="U204">
        <v>4</v>
      </c>
      <c r="V204">
        <v>5</v>
      </c>
      <c r="W204">
        <v>3</v>
      </c>
      <c r="X204">
        <v>2</v>
      </c>
      <c r="Y204">
        <v>0</v>
      </c>
    </row>
    <row r="205" spans="1:25" ht="15">
      <c r="A205">
        <v>40478</v>
      </c>
      <c r="B205" t="s">
        <v>46</v>
      </c>
      <c r="C205">
        <v>38</v>
      </c>
      <c r="D205">
        <v>61</v>
      </c>
      <c r="E205">
        <v>6.5</v>
      </c>
      <c r="F205" t="s">
        <v>47</v>
      </c>
      <c r="G205">
        <v>11</v>
      </c>
      <c r="H205">
        <v>7</v>
      </c>
      <c r="I205">
        <v>7</v>
      </c>
      <c r="J205" t="s">
        <v>59</v>
      </c>
      <c r="K205">
        <v>4</v>
      </c>
      <c r="L205">
        <v>10</v>
      </c>
      <c r="M205" t="s">
        <v>54</v>
      </c>
      <c r="N205" t="s">
        <v>65</v>
      </c>
      <c r="O205">
        <v>3</v>
      </c>
      <c r="P205">
        <v>649</v>
      </c>
      <c r="Q205">
        <v>1998</v>
      </c>
      <c r="R205">
        <v>0</v>
      </c>
      <c r="S205">
        <v>3</v>
      </c>
      <c r="T205">
        <v>1</v>
      </c>
      <c r="U205">
        <v>3</v>
      </c>
      <c r="V205">
        <v>5</v>
      </c>
      <c r="W205">
        <v>2</v>
      </c>
      <c r="X205">
        <v>4</v>
      </c>
      <c r="Y205">
        <v>20</v>
      </c>
    </row>
    <row r="206" spans="1:25" ht="15">
      <c r="A206">
        <v>40496</v>
      </c>
      <c r="B206" t="s">
        <v>46</v>
      </c>
      <c r="C206">
        <v>36</v>
      </c>
      <c r="D206">
        <v>63.75</v>
      </c>
      <c r="E206">
        <v>8</v>
      </c>
      <c r="F206" t="s">
        <v>55</v>
      </c>
      <c r="G206">
        <v>11</v>
      </c>
      <c r="H206">
        <v>6</v>
      </c>
      <c r="I206">
        <v>11</v>
      </c>
      <c r="J206" t="s">
        <v>59</v>
      </c>
      <c r="K206">
        <v>4</v>
      </c>
      <c r="L206">
        <v>30</v>
      </c>
      <c r="M206" t="s">
        <v>49</v>
      </c>
      <c r="N206" t="s">
        <v>65</v>
      </c>
      <c r="O206">
        <v>5</v>
      </c>
      <c r="P206">
        <v>8</v>
      </c>
      <c r="Q206">
        <v>1994</v>
      </c>
      <c r="R206">
        <v>3</v>
      </c>
      <c r="S206">
        <v>3</v>
      </c>
      <c r="T206">
        <v>1</v>
      </c>
      <c r="U206">
        <v>3</v>
      </c>
      <c r="V206">
        <v>5</v>
      </c>
      <c r="W206">
        <v>3</v>
      </c>
      <c r="X206">
        <v>2</v>
      </c>
      <c r="Y206">
        <v>30</v>
      </c>
    </row>
    <row r="207" spans="1:25" ht="15">
      <c r="A207">
        <v>40519</v>
      </c>
      <c r="B207" t="s">
        <v>46</v>
      </c>
      <c r="C207">
        <v>35</v>
      </c>
      <c r="D207">
        <v>157.3</v>
      </c>
      <c r="E207">
        <v>9</v>
      </c>
      <c r="F207" t="s">
        <v>47</v>
      </c>
      <c r="G207">
        <v>10</v>
      </c>
      <c r="H207">
        <v>9</v>
      </c>
      <c r="I207">
        <v>10</v>
      </c>
      <c r="J207" t="s">
        <v>59</v>
      </c>
      <c r="K207">
        <v>3.88</v>
      </c>
      <c r="L207">
        <v>40</v>
      </c>
      <c r="M207" t="s">
        <v>49</v>
      </c>
      <c r="N207" t="s">
        <v>65</v>
      </c>
      <c r="O207">
        <v>20</v>
      </c>
      <c r="P207">
        <v>200</v>
      </c>
      <c r="Q207">
        <v>2006</v>
      </c>
      <c r="R207">
        <v>4</v>
      </c>
      <c r="S207">
        <v>5</v>
      </c>
      <c r="T207">
        <v>4</v>
      </c>
      <c r="U207">
        <v>5</v>
      </c>
      <c r="V207">
        <v>3</v>
      </c>
      <c r="W207">
        <v>4</v>
      </c>
      <c r="X207">
        <v>2</v>
      </c>
      <c r="Y207">
        <v>10</v>
      </c>
    </row>
    <row r="208" spans="1:25" ht="15">
      <c r="A208">
        <v>40532</v>
      </c>
      <c r="B208" t="s">
        <v>46</v>
      </c>
      <c r="C208">
        <v>0</v>
      </c>
      <c r="D208">
        <v>68</v>
      </c>
      <c r="E208">
        <v>10</v>
      </c>
      <c r="F208" t="s">
        <v>53</v>
      </c>
      <c r="G208">
        <v>10</v>
      </c>
      <c r="H208">
        <v>7</v>
      </c>
      <c r="I208">
        <v>2</v>
      </c>
      <c r="J208" t="s">
        <v>59</v>
      </c>
      <c r="K208">
        <v>2.95</v>
      </c>
      <c r="L208">
        <v>10</v>
      </c>
      <c r="M208" t="s">
        <v>49</v>
      </c>
      <c r="N208" t="s">
        <v>65</v>
      </c>
      <c r="O208">
        <v>4</v>
      </c>
      <c r="P208">
        <v>0</v>
      </c>
      <c r="Q208">
        <v>1999</v>
      </c>
      <c r="R208">
        <v>0</v>
      </c>
      <c r="S208">
        <v>2</v>
      </c>
      <c r="T208">
        <v>1</v>
      </c>
      <c r="U208">
        <v>5</v>
      </c>
      <c r="V208">
        <v>1</v>
      </c>
      <c r="W208">
        <v>3</v>
      </c>
      <c r="X208">
        <v>3</v>
      </c>
      <c r="Y208">
        <v>2</v>
      </c>
    </row>
    <row r="209" spans="1:25" ht="15">
      <c r="A209">
        <v>40635</v>
      </c>
      <c r="B209" t="s">
        <v>46</v>
      </c>
      <c r="C209">
        <v>32</v>
      </c>
      <c r="D209">
        <v>64</v>
      </c>
      <c r="E209">
        <v>7</v>
      </c>
      <c r="F209" t="s">
        <v>53</v>
      </c>
      <c r="G209">
        <v>17</v>
      </c>
      <c r="H209">
        <v>14</v>
      </c>
      <c r="I209">
        <v>1</v>
      </c>
      <c r="J209" t="s">
        <v>59</v>
      </c>
      <c r="K209">
        <v>4</v>
      </c>
      <c r="L209">
        <v>13</v>
      </c>
      <c r="M209" t="s">
        <v>49</v>
      </c>
      <c r="N209" t="s">
        <v>65</v>
      </c>
      <c r="O209">
        <v>5</v>
      </c>
      <c r="P209">
        <v>799</v>
      </c>
      <c r="Q209">
        <v>2011</v>
      </c>
      <c r="R209">
        <v>1</v>
      </c>
      <c r="S209">
        <v>7</v>
      </c>
      <c r="T209">
        <v>4</v>
      </c>
      <c r="U209">
        <v>5</v>
      </c>
      <c r="V209">
        <v>3</v>
      </c>
      <c r="W209">
        <v>5</v>
      </c>
      <c r="X209">
        <v>5</v>
      </c>
      <c r="Y209">
        <v>30</v>
      </c>
    </row>
    <row r="210" spans="1:25" ht="15">
      <c r="A210">
        <v>40784</v>
      </c>
      <c r="B210" t="s">
        <v>46</v>
      </c>
      <c r="C210">
        <v>43</v>
      </c>
      <c r="D210">
        <v>63</v>
      </c>
      <c r="E210">
        <v>5</v>
      </c>
      <c r="F210" t="s">
        <v>63</v>
      </c>
      <c r="G210">
        <v>5</v>
      </c>
      <c r="H210">
        <v>11</v>
      </c>
      <c r="I210">
        <v>-2</v>
      </c>
      <c r="J210" t="s">
        <v>59</v>
      </c>
      <c r="K210">
        <v>4</v>
      </c>
      <c r="L210">
        <v>21</v>
      </c>
      <c r="M210" t="s">
        <v>49</v>
      </c>
      <c r="N210" t="s">
        <v>65</v>
      </c>
      <c r="O210">
        <v>2</v>
      </c>
      <c r="P210">
        <v>100</v>
      </c>
      <c r="Q210">
        <v>1993</v>
      </c>
      <c r="R210">
        <v>3</v>
      </c>
      <c r="S210">
        <v>3</v>
      </c>
      <c r="T210">
        <v>5</v>
      </c>
      <c r="U210">
        <v>4</v>
      </c>
      <c r="V210">
        <v>1</v>
      </c>
      <c r="W210">
        <v>2</v>
      </c>
      <c r="X210">
        <v>3</v>
      </c>
      <c r="Y210">
        <v>0</v>
      </c>
    </row>
    <row r="211" spans="1:25" ht="15">
      <c r="A211">
        <v>40850</v>
      </c>
      <c r="B211" t="s">
        <v>46</v>
      </c>
      <c r="C211">
        <v>37</v>
      </c>
      <c r="E211">
        <v>10</v>
      </c>
      <c r="F211" t="s">
        <v>55</v>
      </c>
      <c r="G211">
        <v>12</v>
      </c>
      <c r="H211">
        <v>6</v>
      </c>
      <c r="I211">
        <v>4</v>
      </c>
      <c r="J211" t="s">
        <v>59</v>
      </c>
      <c r="K211">
        <v>3.8</v>
      </c>
      <c r="L211">
        <v>6</v>
      </c>
      <c r="M211" t="s">
        <v>49</v>
      </c>
      <c r="N211" t="s">
        <v>65</v>
      </c>
      <c r="O211">
        <v>6</v>
      </c>
      <c r="P211">
        <v>0</v>
      </c>
      <c r="Q211">
        <v>9999</v>
      </c>
      <c r="R211">
        <v>1</v>
      </c>
      <c r="S211">
        <v>5</v>
      </c>
      <c r="T211">
        <v>1</v>
      </c>
      <c r="U211">
        <v>3</v>
      </c>
      <c r="V211">
        <v>5</v>
      </c>
      <c r="W211">
        <v>2</v>
      </c>
      <c r="X211">
        <v>4</v>
      </c>
      <c r="Y211">
        <v>0</v>
      </c>
    </row>
    <row r="212" spans="1:25" ht="15">
      <c r="A212">
        <v>40964</v>
      </c>
      <c r="B212" t="s">
        <v>46</v>
      </c>
      <c r="C212">
        <v>26</v>
      </c>
      <c r="D212">
        <v>52</v>
      </c>
      <c r="E212">
        <v>7</v>
      </c>
      <c r="F212" t="s">
        <v>51</v>
      </c>
      <c r="G212">
        <v>12</v>
      </c>
      <c r="H212">
        <v>8</v>
      </c>
      <c r="I212">
        <v>5</v>
      </c>
      <c r="J212" t="s">
        <v>59</v>
      </c>
      <c r="K212">
        <v>2.46</v>
      </c>
      <c r="L212">
        <v>20</v>
      </c>
      <c r="M212" t="s">
        <v>54</v>
      </c>
      <c r="N212" t="s">
        <v>65</v>
      </c>
      <c r="O212">
        <v>7</v>
      </c>
      <c r="P212">
        <v>68</v>
      </c>
      <c r="Q212">
        <v>2001</v>
      </c>
      <c r="R212">
        <v>3</v>
      </c>
      <c r="S212">
        <v>2</v>
      </c>
      <c r="T212">
        <v>0</v>
      </c>
      <c r="U212">
        <v>5</v>
      </c>
      <c r="V212">
        <v>3</v>
      </c>
      <c r="W212">
        <v>0</v>
      </c>
      <c r="X212">
        <v>5</v>
      </c>
      <c r="Y212">
        <v>1</v>
      </c>
    </row>
    <row r="213" spans="1:25" ht="15">
      <c r="A213">
        <v>40974</v>
      </c>
      <c r="B213" t="s">
        <v>46</v>
      </c>
      <c r="C213">
        <v>30</v>
      </c>
      <c r="D213">
        <v>68</v>
      </c>
      <c r="E213">
        <v>8</v>
      </c>
      <c r="F213" t="s">
        <v>55</v>
      </c>
      <c r="G213">
        <v>10</v>
      </c>
      <c r="H213">
        <v>1</v>
      </c>
      <c r="I213">
        <v>3</v>
      </c>
      <c r="J213" t="s">
        <v>59</v>
      </c>
      <c r="K213">
        <v>0</v>
      </c>
      <c r="L213">
        <v>12</v>
      </c>
      <c r="M213" t="s">
        <v>49</v>
      </c>
      <c r="N213" t="s">
        <v>65</v>
      </c>
      <c r="O213">
        <v>8</v>
      </c>
      <c r="P213">
        <v>38</v>
      </c>
      <c r="Q213">
        <v>1994</v>
      </c>
      <c r="R213">
        <v>2</v>
      </c>
      <c r="S213">
        <v>2</v>
      </c>
      <c r="T213">
        <v>1</v>
      </c>
      <c r="U213">
        <v>5</v>
      </c>
      <c r="V213">
        <v>3</v>
      </c>
      <c r="W213">
        <v>2</v>
      </c>
      <c r="X213">
        <v>4</v>
      </c>
      <c r="Y213">
        <v>0</v>
      </c>
    </row>
    <row r="214" spans="1:25" ht="15">
      <c r="A214">
        <v>41190</v>
      </c>
      <c r="B214" t="s">
        <v>46</v>
      </c>
      <c r="C214">
        <v>38</v>
      </c>
      <c r="D214">
        <v>63</v>
      </c>
      <c r="E214">
        <v>6.5</v>
      </c>
      <c r="F214" t="s">
        <v>57</v>
      </c>
      <c r="G214">
        <v>10</v>
      </c>
      <c r="H214">
        <v>5</v>
      </c>
      <c r="I214">
        <v>14</v>
      </c>
      <c r="J214" t="s">
        <v>59</v>
      </c>
      <c r="K214">
        <v>3.36</v>
      </c>
      <c r="L214">
        <v>9</v>
      </c>
      <c r="M214" t="s">
        <v>49</v>
      </c>
      <c r="N214" t="s">
        <v>65</v>
      </c>
      <c r="O214">
        <v>13</v>
      </c>
      <c r="P214">
        <v>176</v>
      </c>
      <c r="Q214">
        <v>2001</v>
      </c>
      <c r="R214">
        <v>3</v>
      </c>
      <c r="S214">
        <v>5</v>
      </c>
      <c r="T214">
        <v>1</v>
      </c>
      <c r="U214">
        <v>5</v>
      </c>
      <c r="V214">
        <v>4</v>
      </c>
      <c r="W214">
        <v>3</v>
      </c>
      <c r="X214">
        <v>2</v>
      </c>
      <c r="Y214">
        <v>0</v>
      </c>
    </row>
    <row r="215" spans="1:25" ht="15">
      <c r="A215">
        <v>41332</v>
      </c>
      <c r="B215" t="s">
        <v>46</v>
      </c>
      <c r="C215">
        <v>37</v>
      </c>
      <c r="D215">
        <v>61</v>
      </c>
      <c r="E215">
        <v>8.5</v>
      </c>
      <c r="F215" t="s">
        <v>55</v>
      </c>
      <c r="G215">
        <v>11</v>
      </c>
      <c r="H215">
        <v>8</v>
      </c>
      <c r="I215">
        <v>3</v>
      </c>
      <c r="J215" t="s">
        <v>59</v>
      </c>
      <c r="K215">
        <v>3.68</v>
      </c>
      <c r="L215">
        <v>12</v>
      </c>
      <c r="M215" t="s">
        <v>49</v>
      </c>
      <c r="N215" t="s">
        <v>65</v>
      </c>
      <c r="O215">
        <v>7</v>
      </c>
      <c r="P215">
        <v>10</v>
      </c>
      <c r="Q215">
        <v>1999</v>
      </c>
      <c r="R215">
        <v>0</v>
      </c>
      <c r="S215">
        <v>2</v>
      </c>
      <c r="T215">
        <v>0</v>
      </c>
      <c r="U215">
        <v>3</v>
      </c>
      <c r="V215">
        <v>0</v>
      </c>
      <c r="W215">
        <v>2</v>
      </c>
      <c r="X215">
        <v>0</v>
      </c>
      <c r="Y215">
        <v>45</v>
      </c>
    </row>
    <row r="216" spans="1:25" ht="15">
      <c r="A216">
        <v>41501</v>
      </c>
      <c r="B216" t="s">
        <v>46</v>
      </c>
      <c r="C216">
        <v>23</v>
      </c>
      <c r="D216">
        <v>67</v>
      </c>
      <c r="E216">
        <v>9</v>
      </c>
      <c r="F216" t="s">
        <v>57</v>
      </c>
      <c r="G216">
        <v>10</v>
      </c>
      <c r="H216">
        <v>6</v>
      </c>
      <c r="I216">
        <v>2</v>
      </c>
      <c r="J216" t="s">
        <v>59</v>
      </c>
      <c r="K216">
        <v>4</v>
      </c>
      <c r="L216">
        <v>14</v>
      </c>
      <c r="M216" t="s">
        <v>54</v>
      </c>
      <c r="N216" t="s">
        <v>65</v>
      </c>
      <c r="O216">
        <v>30</v>
      </c>
      <c r="P216">
        <v>105</v>
      </c>
      <c r="Q216">
        <v>2005</v>
      </c>
      <c r="R216">
        <v>5</v>
      </c>
      <c r="S216">
        <v>5</v>
      </c>
      <c r="T216">
        <v>2</v>
      </c>
      <c r="U216">
        <v>5</v>
      </c>
      <c r="V216">
        <v>4</v>
      </c>
      <c r="W216">
        <v>1</v>
      </c>
      <c r="X216">
        <v>3</v>
      </c>
      <c r="Y216">
        <v>0</v>
      </c>
    </row>
    <row r="217" spans="1:25" ht="15">
      <c r="A217">
        <v>41637</v>
      </c>
      <c r="B217" t="s">
        <v>46</v>
      </c>
      <c r="C217">
        <v>33</v>
      </c>
      <c r="D217">
        <v>70</v>
      </c>
      <c r="E217">
        <v>9</v>
      </c>
      <c r="F217" t="s">
        <v>51</v>
      </c>
      <c r="G217">
        <v>12</v>
      </c>
      <c r="H217">
        <v>12</v>
      </c>
      <c r="I217">
        <v>7</v>
      </c>
      <c r="J217" t="s">
        <v>59</v>
      </c>
      <c r="K217">
        <v>3.9</v>
      </c>
      <c r="L217">
        <v>11</v>
      </c>
      <c r="M217" t="s">
        <v>49</v>
      </c>
      <c r="N217" t="s">
        <v>65</v>
      </c>
      <c r="O217">
        <v>5</v>
      </c>
      <c r="P217">
        <v>785</v>
      </c>
      <c r="Q217">
        <v>2004</v>
      </c>
      <c r="R217">
        <v>2</v>
      </c>
      <c r="S217">
        <v>5</v>
      </c>
      <c r="T217">
        <v>1</v>
      </c>
      <c r="U217">
        <v>5</v>
      </c>
      <c r="V217">
        <v>3</v>
      </c>
      <c r="W217">
        <v>3</v>
      </c>
      <c r="X217">
        <v>5</v>
      </c>
      <c r="Y217">
        <v>3</v>
      </c>
    </row>
    <row r="218" spans="1:25" ht="15">
      <c r="A218">
        <v>40233</v>
      </c>
      <c r="B218" t="s">
        <v>46</v>
      </c>
      <c r="C218">
        <v>30</v>
      </c>
      <c r="D218">
        <v>59</v>
      </c>
      <c r="E218">
        <v>6</v>
      </c>
      <c r="F218" t="s">
        <v>53</v>
      </c>
      <c r="G218">
        <v>10</v>
      </c>
      <c r="H218">
        <v>2</v>
      </c>
      <c r="I218">
        <v>0</v>
      </c>
      <c r="K218">
        <v>3.81</v>
      </c>
      <c r="L218">
        <v>10</v>
      </c>
      <c r="M218" t="s">
        <v>49</v>
      </c>
      <c r="N218" t="s">
        <v>65</v>
      </c>
      <c r="O218">
        <v>8</v>
      </c>
      <c r="P218">
        <v>287</v>
      </c>
      <c r="Q218">
        <v>1999</v>
      </c>
      <c r="R218">
        <v>1</v>
      </c>
      <c r="S218">
        <v>4</v>
      </c>
      <c r="T218">
        <v>1</v>
      </c>
      <c r="U218">
        <v>4</v>
      </c>
      <c r="V218">
        <v>2</v>
      </c>
      <c r="W218">
        <v>3</v>
      </c>
      <c r="X218">
        <v>5</v>
      </c>
      <c r="Y218">
        <v>2</v>
      </c>
    </row>
    <row r="219" spans="1:25" ht="15">
      <c r="A219">
        <v>41293</v>
      </c>
      <c r="B219" t="s">
        <v>46</v>
      </c>
      <c r="C219">
        <v>43</v>
      </c>
      <c r="D219">
        <v>300</v>
      </c>
      <c r="E219">
        <v>10</v>
      </c>
      <c r="F219" t="s">
        <v>53</v>
      </c>
      <c r="G219">
        <v>10</v>
      </c>
      <c r="H219">
        <v>5</v>
      </c>
      <c r="I219">
        <v>180</v>
      </c>
      <c r="K219">
        <v>3.6</v>
      </c>
      <c r="L219">
        <v>20</v>
      </c>
      <c r="M219" t="s">
        <v>49</v>
      </c>
      <c r="N219" t="s">
        <v>65</v>
      </c>
      <c r="O219">
        <v>10</v>
      </c>
      <c r="P219">
        <v>583</v>
      </c>
      <c r="Q219">
        <v>2003</v>
      </c>
      <c r="R219">
        <v>0</v>
      </c>
      <c r="S219">
        <v>2</v>
      </c>
      <c r="T219">
        <v>1</v>
      </c>
      <c r="U219">
        <v>5</v>
      </c>
      <c r="V219">
        <v>1</v>
      </c>
      <c r="W219">
        <v>4</v>
      </c>
      <c r="X219">
        <v>4</v>
      </c>
      <c r="Y219">
        <v>20</v>
      </c>
    </row>
    <row r="220" spans="1:25" ht="15">
      <c r="A220">
        <v>29002</v>
      </c>
      <c r="B220" t="s">
        <v>60</v>
      </c>
      <c r="C220">
        <v>35</v>
      </c>
      <c r="D220">
        <v>5.66</v>
      </c>
      <c r="E220">
        <v>9.5</v>
      </c>
      <c r="G220">
        <v>12</v>
      </c>
      <c r="H220">
        <v>7</v>
      </c>
      <c r="I220">
        <v>1</v>
      </c>
      <c r="J220" t="s">
        <v>48</v>
      </c>
      <c r="K220">
        <v>3.8</v>
      </c>
      <c r="L220">
        <v>8</v>
      </c>
      <c r="M220" t="s">
        <v>49</v>
      </c>
      <c r="N220" t="s">
        <v>65</v>
      </c>
      <c r="O220">
        <v>4</v>
      </c>
      <c r="P220">
        <v>0</v>
      </c>
      <c r="Q220">
        <v>2006</v>
      </c>
      <c r="R220">
        <v>3</v>
      </c>
      <c r="S220">
        <v>2</v>
      </c>
      <c r="T220">
        <v>1</v>
      </c>
      <c r="U220">
        <v>5</v>
      </c>
      <c r="V220">
        <v>4</v>
      </c>
      <c r="W220">
        <v>2</v>
      </c>
      <c r="X220">
        <v>3</v>
      </c>
      <c r="Y220">
        <v>9</v>
      </c>
    </row>
    <row r="221" spans="1:25" ht="15">
      <c r="A221">
        <v>29176</v>
      </c>
      <c r="B221" t="s">
        <v>60</v>
      </c>
      <c r="C221">
        <v>61</v>
      </c>
      <c r="D221">
        <v>6</v>
      </c>
      <c r="E221">
        <v>12</v>
      </c>
      <c r="F221" t="s">
        <v>51</v>
      </c>
      <c r="G221">
        <v>12</v>
      </c>
      <c r="H221">
        <v>12</v>
      </c>
      <c r="I221">
        <v>1</v>
      </c>
      <c r="J221" t="s">
        <v>48</v>
      </c>
      <c r="K221">
        <v>3.68</v>
      </c>
      <c r="L221">
        <v>20</v>
      </c>
      <c r="M221" t="s">
        <v>49</v>
      </c>
      <c r="N221" t="s">
        <v>65</v>
      </c>
      <c r="O221">
        <v>5</v>
      </c>
      <c r="P221">
        <v>0</v>
      </c>
      <c r="Q221">
        <v>2011</v>
      </c>
      <c r="R221">
        <v>1</v>
      </c>
      <c r="S221">
        <v>2</v>
      </c>
      <c r="T221">
        <v>1</v>
      </c>
      <c r="U221">
        <v>5</v>
      </c>
      <c r="V221">
        <v>3</v>
      </c>
      <c r="W221">
        <v>3</v>
      </c>
      <c r="X221">
        <v>3</v>
      </c>
      <c r="Y221">
        <v>2</v>
      </c>
    </row>
    <row r="222" spans="1:25" ht="15">
      <c r="A222">
        <v>29279</v>
      </c>
      <c r="B222" t="s">
        <v>60</v>
      </c>
      <c r="C222">
        <v>47</v>
      </c>
      <c r="D222">
        <v>72</v>
      </c>
      <c r="E222">
        <v>11</v>
      </c>
      <c r="F222" t="s">
        <v>53</v>
      </c>
      <c r="G222">
        <v>11</v>
      </c>
      <c r="H222">
        <v>8</v>
      </c>
      <c r="I222">
        <v>7</v>
      </c>
      <c r="J222" t="s">
        <v>48</v>
      </c>
      <c r="K222">
        <v>3.78</v>
      </c>
      <c r="L222">
        <v>8</v>
      </c>
      <c r="M222" t="s">
        <v>54</v>
      </c>
      <c r="N222" t="s">
        <v>65</v>
      </c>
      <c r="O222">
        <v>10</v>
      </c>
      <c r="P222">
        <v>20</v>
      </c>
      <c r="Q222">
        <v>2002</v>
      </c>
      <c r="R222">
        <v>1</v>
      </c>
      <c r="S222">
        <v>2</v>
      </c>
      <c r="T222">
        <v>2</v>
      </c>
      <c r="U222">
        <v>2</v>
      </c>
      <c r="V222">
        <v>5</v>
      </c>
      <c r="W222">
        <v>1</v>
      </c>
      <c r="X222">
        <v>4</v>
      </c>
      <c r="Y222">
        <v>100</v>
      </c>
    </row>
    <row r="223" spans="1:25" ht="15">
      <c r="A223">
        <v>29870</v>
      </c>
      <c r="B223" t="s">
        <v>60</v>
      </c>
      <c r="C223">
        <v>27</v>
      </c>
      <c r="D223">
        <v>68</v>
      </c>
      <c r="E223">
        <v>11.5</v>
      </c>
      <c r="F223" t="s">
        <v>51</v>
      </c>
      <c r="G223">
        <v>10</v>
      </c>
      <c r="H223">
        <v>10</v>
      </c>
      <c r="I223">
        <v>1</v>
      </c>
      <c r="J223" t="s">
        <v>48</v>
      </c>
      <c r="K223">
        <v>3</v>
      </c>
      <c r="L223">
        <v>20</v>
      </c>
      <c r="M223" t="s">
        <v>49</v>
      </c>
      <c r="N223" t="s">
        <v>65</v>
      </c>
      <c r="O223">
        <v>5</v>
      </c>
      <c r="P223">
        <v>0</v>
      </c>
      <c r="Q223">
        <v>2001</v>
      </c>
      <c r="R223">
        <v>0</v>
      </c>
      <c r="S223">
        <v>4</v>
      </c>
      <c r="T223">
        <v>3</v>
      </c>
      <c r="U223">
        <v>1</v>
      </c>
      <c r="V223">
        <v>5</v>
      </c>
      <c r="W223">
        <v>2</v>
      </c>
      <c r="X223">
        <v>4</v>
      </c>
      <c r="Y223">
        <v>70</v>
      </c>
    </row>
    <row r="224" spans="1:25" ht="15">
      <c r="A224">
        <v>33865</v>
      </c>
      <c r="B224" t="s">
        <v>60</v>
      </c>
      <c r="C224">
        <v>36</v>
      </c>
      <c r="D224">
        <v>70</v>
      </c>
      <c r="E224">
        <v>12</v>
      </c>
      <c r="F224" t="s">
        <v>53</v>
      </c>
      <c r="G224">
        <v>11</v>
      </c>
      <c r="H224">
        <v>9</v>
      </c>
      <c r="I224">
        <v>4</v>
      </c>
      <c r="J224" t="s">
        <v>48</v>
      </c>
      <c r="K224">
        <v>2.85</v>
      </c>
      <c r="L224">
        <v>6</v>
      </c>
      <c r="M224" t="s">
        <v>49</v>
      </c>
      <c r="N224" t="s">
        <v>65</v>
      </c>
      <c r="O224">
        <v>10</v>
      </c>
      <c r="P224">
        <v>500</v>
      </c>
      <c r="Q224">
        <v>2002</v>
      </c>
      <c r="R224">
        <v>0</v>
      </c>
      <c r="S224">
        <v>2</v>
      </c>
      <c r="T224">
        <v>5</v>
      </c>
      <c r="U224">
        <v>4</v>
      </c>
      <c r="V224">
        <v>2</v>
      </c>
      <c r="W224">
        <v>1</v>
      </c>
      <c r="X224">
        <v>3</v>
      </c>
      <c r="Y224">
        <v>60</v>
      </c>
    </row>
    <row r="225" spans="1:25" ht="15">
      <c r="A225">
        <v>40068</v>
      </c>
      <c r="B225" t="s">
        <v>60</v>
      </c>
      <c r="C225">
        <v>54</v>
      </c>
      <c r="D225">
        <v>76</v>
      </c>
      <c r="E225">
        <v>14</v>
      </c>
      <c r="F225" t="s">
        <v>63</v>
      </c>
      <c r="G225">
        <v>12</v>
      </c>
      <c r="H225">
        <v>6</v>
      </c>
      <c r="I225">
        <v>6</v>
      </c>
      <c r="J225" t="s">
        <v>48</v>
      </c>
      <c r="K225">
        <v>3.49</v>
      </c>
      <c r="L225">
        <v>15</v>
      </c>
      <c r="M225" t="s">
        <v>49</v>
      </c>
      <c r="N225" t="s">
        <v>65</v>
      </c>
      <c r="O225">
        <v>0</v>
      </c>
      <c r="P225">
        <v>108</v>
      </c>
      <c r="Q225">
        <v>2004</v>
      </c>
      <c r="R225">
        <v>0</v>
      </c>
      <c r="S225">
        <v>1</v>
      </c>
      <c r="T225">
        <v>2</v>
      </c>
      <c r="U225">
        <v>4</v>
      </c>
      <c r="V225">
        <v>5</v>
      </c>
      <c r="W225">
        <v>3</v>
      </c>
      <c r="X225">
        <v>1</v>
      </c>
      <c r="Y225">
        <v>0</v>
      </c>
    </row>
    <row r="226" spans="1:25" ht="15">
      <c r="A226">
        <v>40242</v>
      </c>
      <c r="B226" t="s">
        <v>60</v>
      </c>
      <c r="C226">
        <v>24</v>
      </c>
      <c r="D226">
        <v>75</v>
      </c>
      <c r="E226">
        <v>13</v>
      </c>
      <c r="F226" t="s">
        <v>55</v>
      </c>
      <c r="G226">
        <v>17</v>
      </c>
      <c r="H226">
        <v>5</v>
      </c>
      <c r="I226">
        <v>2</v>
      </c>
      <c r="J226" t="s">
        <v>48</v>
      </c>
      <c r="K226">
        <v>397</v>
      </c>
      <c r="L226">
        <v>20</v>
      </c>
      <c r="M226" t="s">
        <v>49</v>
      </c>
      <c r="N226" t="s">
        <v>65</v>
      </c>
      <c r="O226">
        <v>3</v>
      </c>
      <c r="P226">
        <v>514</v>
      </c>
      <c r="Q226">
        <v>1</v>
      </c>
      <c r="R226">
        <v>0</v>
      </c>
      <c r="S226">
        <v>4</v>
      </c>
      <c r="T226">
        <v>2</v>
      </c>
      <c r="U226">
        <v>4</v>
      </c>
      <c r="V226">
        <v>5</v>
      </c>
      <c r="W226">
        <v>1</v>
      </c>
      <c r="X226">
        <v>3</v>
      </c>
      <c r="Y226">
        <v>60</v>
      </c>
    </row>
    <row r="227" spans="1:25" ht="15">
      <c r="A227">
        <v>40301</v>
      </c>
      <c r="B227" t="s">
        <v>60</v>
      </c>
      <c r="C227">
        <v>62</v>
      </c>
      <c r="D227">
        <v>73</v>
      </c>
      <c r="E227">
        <v>12</v>
      </c>
      <c r="F227" t="s">
        <v>61</v>
      </c>
      <c r="G227">
        <v>5</v>
      </c>
      <c r="H227">
        <v>5</v>
      </c>
      <c r="I227">
        <v>0</v>
      </c>
      <c r="J227" t="s">
        <v>48</v>
      </c>
      <c r="K227">
        <v>3.65</v>
      </c>
      <c r="L227">
        <v>10</v>
      </c>
      <c r="M227" t="s">
        <v>49</v>
      </c>
      <c r="N227" t="s">
        <v>65</v>
      </c>
      <c r="O227">
        <v>14</v>
      </c>
      <c r="P227">
        <v>100</v>
      </c>
      <c r="Q227">
        <v>2011</v>
      </c>
      <c r="R227">
        <v>1</v>
      </c>
      <c r="S227">
        <v>2</v>
      </c>
      <c r="T227">
        <v>2</v>
      </c>
      <c r="U227">
        <v>5</v>
      </c>
      <c r="V227">
        <v>3</v>
      </c>
      <c r="W227">
        <v>4</v>
      </c>
      <c r="X227">
        <v>1</v>
      </c>
      <c r="Y227">
        <v>4</v>
      </c>
    </row>
    <row r="228" spans="1:25" ht="15">
      <c r="A228">
        <v>40518</v>
      </c>
      <c r="B228" t="s">
        <v>60</v>
      </c>
      <c r="C228">
        <v>56</v>
      </c>
      <c r="D228">
        <v>76</v>
      </c>
      <c r="E228">
        <v>11</v>
      </c>
      <c r="F228" t="s">
        <v>63</v>
      </c>
      <c r="G228">
        <v>12</v>
      </c>
      <c r="J228" t="s">
        <v>48</v>
      </c>
      <c r="K228">
        <v>3.8</v>
      </c>
      <c r="L228">
        <v>10</v>
      </c>
      <c r="M228" t="s">
        <v>49</v>
      </c>
      <c r="N228" t="s">
        <v>65</v>
      </c>
      <c r="O228">
        <v>8</v>
      </c>
      <c r="P228">
        <v>58</v>
      </c>
      <c r="Q228">
        <v>2008</v>
      </c>
      <c r="R228">
        <v>2</v>
      </c>
      <c r="S228">
        <v>2</v>
      </c>
      <c r="T228">
        <v>4</v>
      </c>
      <c r="U228">
        <v>4</v>
      </c>
      <c r="V228">
        <v>4</v>
      </c>
      <c r="W228">
        <v>3</v>
      </c>
      <c r="X228">
        <v>0</v>
      </c>
      <c r="Y228">
        <v>13</v>
      </c>
    </row>
    <row r="229" spans="1:25" ht="15">
      <c r="A229">
        <v>40452</v>
      </c>
      <c r="B229" t="s">
        <v>60</v>
      </c>
      <c r="C229">
        <v>30</v>
      </c>
      <c r="D229">
        <v>65</v>
      </c>
      <c r="E229">
        <v>10</v>
      </c>
      <c r="F229" t="s">
        <v>55</v>
      </c>
      <c r="G229">
        <v>12</v>
      </c>
      <c r="H229">
        <v>1</v>
      </c>
      <c r="I229">
        <v>5</v>
      </c>
      <c r="J229" t="s">
        <v>62</v>
      </c>
      <c r="K229">
        <v>3.5</v>
      </c>
      <c r="L229">
        <v>20</v>
      </c>
      <c r="M229" t="s">
        <v>49</v>
      </c>
      <c r="N229" t="s">
        <v>65</v>
      </c>
      <c r="O229">
        <v>20</v>
      </c>
      <c r="P229">
        <v>130</v>
      </c>
      <c r="Q229">
        <v>9999</v>
      </c>
      <c r="R229">
        <v>0</v>
      </c>
      <c r="S229">
        <v>1</v>
      </c>
      <c r="T229">
        <v>2</v>
      </c>
      <c r="U229">
        <v>4</v>
      </c>
      <c r="V229">
        <v>3</v>
      </c>
      <c r="W229">
        <v>3</v>
      </c>
      <c r="X229">
        <v>4</v>
      </c>
      <c r="Y229">
        <v>0</v>
      </c>
    </row>
    <row r="230" spans="1:25" ht="15">
      <c r="A230">
        <v>40749</v>
      </c>
      <c r="B230" t="s">
        <v>60</v>
      </c>
      <c r="C230">
        <v>29</v>
      </c>
      <c r="D230">
        <v>74</v>
      </c>
      <c r="E230">
        <v>14</v>
      </c>
      <c r="F230" t="s">
        <v>55</v>
      </c>
      <c r="G230">
        <v>16</v>
      </c>
      <c r="H230">
        <v>2</v>
      </c>
      <c r="I230">
        <v>7</v>
      </c>
      <c r="J230" t="s">
        <v>62</v>
      </c>
      <c r="K230">
        <v>0</v>
      </c>
      <c r="L230">
        <v>10</v>
      </c>
      <c r="M230" t="s">
        <v>49</v>
      </c>
      <c r="N230" t="s">
        <v>65</v>
      </c>
      <c r="O230">
        <v>10</v>
      </c>
      <c r="P230">
        <v>302</v>
      </c>
      <c r="Q230">
        <v>2008</v>
      </c>
      <c r="R230">
        <v>0</v>
      </c>
      <c r="S230">
        <v>5</v>
      </c>
      <c r="T230">
        <v>5</v>
      </c>
      <c r="U230">
        <v>3</v>
      </c>
      <c r="V230">
        <v>4</v>
      </c>
      <c r="W230">
        <v>1</v>
      </c>
      <c r="X230">
        <v>2</v>
      </c>
      <c r="Y230">
        <v>0</v>
      </c>
    </row>
    <row r="231" spans="1:25" ht="15">
      <c r="A231">
        <v>41434</v>
      </c>
      <c r="B231" t="s">
        <v>60</v>
      </c>
      <c r="C231">
        <v>33</v>
      </c>
      <c r="D231">
        <v>69</v>
      </c>
      <c r="E231">
        <v>10.5</v>
      </c>
      <c r="F231" t="s">
        <v>51</v>
      </c>
      <c r="G231">
        <v>17</v>
      </c>
      <c r="H231">
        <v>7</v>
      </c>
      <c r="I231">
        <v>4</v>
      </c>
      <c r="J231" t="s">
        <v>62</v>
      </c>
      <c r="K231">
        <v>3.54</v>
      </c>
      <c r="L231">
        <v>8</v>
      </c>
      <c r="M231" t="s">
        <v>49</v>
      </c>
      <c r="N231" t="s">
        <v>65</v>
      </c>
      <c r="O231">
        <v>2</v>
      </c>
      <c r="P231">
        <v>156</v>
      </c>
      <c r="Q231">
        <v>2000</v>
      </c>
      <c r="R231">
        <v>1</v>
      </c>
      <c r="S231">
        <v>4</v>
      </c>
      <c r="T231">
        <v>4</v>
      </c>
      <c r="U231">
        <v>5</v>
      </c>
      <c r="V231">
        <v>3</v>
      </c>
      <c r="W231">
        <v>2</v>
      </c>
      <c r="X231">
        <v>1</v>
      </c>
      <c r="Y231">
        <v>20</v>
      </c>
    </row>
    <row r="232" spans="1:25" ht="15">
      <c r="A232">
        <v>40345</v>
      </c>
      <c r="B232" t="s">
        <v>60</v>
      </c>
      <c r="C232">
        <v>31</v>
      </c>
      <c r="D232">
        <v>6</v>
      </c>
      <c r="E232">
        <v>11</v>
      </c>
      <c r="G232">
        <v>11</v>
      </c>
      <c r="H232">
        <v>3</v>
      </c>
      <c r="I232">
        <v>3</v>
      </c>
      <c r="J232" t="s">
        <v>56</v>
      </c>
      <c r="K232">
        <v>2.88</v>
      </c>
      <c r="L232">
        <v>40</v>
      </c>
      <c r="M232" t="s">
        <v>54</v>
      </c>
      <c r="N232" t="s">
        <v>65</v>
      </c>
      <c r="O232">
        <v>2</v>
      </c>
      <c r="P232">
        <v>240</v>
      </c>
      <c r="Q232">
        <v>1999</v>
      </c>
      <c r="R232">
        <v>0</v>
      </c>
      <c r="S232">
        <v>1</v>
      </c>
      <c r="T232">
        <v>5</v>
      </c>
      <c r="U232">
        <v>5</v>
      </c>
      <c r="V232">
        <v>3</v>
      </c>
      <c r="W232">
        <v>4</v>
      </c>
      <c r="X232">
        <v>5</v>
      </c>
      <c r="Y232">
        <v>20</v>
      </c>
    </row>
    <row r="233" spans="1:25" ht="15">
      <c r="A233">
        <v>29001</v>
      </c>
      <c r="B233" t="s">
        <v>60</v>
      </c>
      <c r="C233">
        <v>37</v>
      </c>
      <c r="D233">
        <v>74</v>
      </c>
      <c r="E233">
        <v>12</v>
      </c>
      <c r="F233" t="s">
        <v>55</v>
      </c>
      <c r="G233">
        <v>11</v>
      </c>
      <c r="H233">
        <v>12</v>
      </c>
      <c r="I233">
        <v>1</v>
      </c>
      <c r="J233" t="s">
        <v>58</v>
      </c>
      <c r="K233">
        <v>4</v>
      </c>
      <c r="L233">
        <v>20</v>
      </c>
      <c r="M233" t="s">
        <v>49</v>
      </c>
      <c r="N233" t="s">
        <v>65</v>
      </c>
      <c r="O233">
        <v>6</v>
      </c>
      <c r="P233">
        <v>0</v>
      </c>
      <c r="Q233">
        <v>2002</v>
      </c>
      <c r="R233">
        <v>1</v>
      </c>
      <c r="S233">
        <v>5</v>
      </c>
      <c r="T233">
        <v>4</v>
      </c>
      <c r="U233">
        <v>5</v>
      </c>
      <c r="V233">
        <v>4</v>
      </c>
      <c r="W233">
        <v>3</v>
      </c>
      <c r="X233">
        <v>3</v>
      </c>
      <c r="Y233">
        <v>50</v>
      </c>
    </row>
    <row r="234" spans="1:25" ht="15">
      <c r="A234">
        <v>33867</v>
      </c>
      <c r="B234" t="s">
        <v>60</v>
      </c>
      <c r="C234">
        <v>45</v>
      </c>
      <c r="D234">
        <v>74</v>
      </c>
      <c r="E234">
        <v>13</v>
      </c>
      <c r="F234" t="s">
        <v>55</v>
      </c>
      <c r="G234">
        <v>23</v>
      </c>
      <c r="H234">
        <v>7</v>
      </c>
      <c r="I234">
        <v>1</v>
      </c>
      <c r="J234" t="s">
        <v>58</v>
      </c>
      <c r="K234">
        <v>4</v>
      </c>
      <c r="L234">
        <v>45</v>
      </c>
      <c r="M234" t="s">
        <v>49</v>
      </c>
      <c r="N234" t="s">
        <v>65</v>
      </c>
      <c r="O234">
        <v>10</v>
      </c>
      <c r="P234">
        <v>0</v>
      </c>
      <c r="Q234">
        <v>2008</v>
      </c>
      <c r="R234">
        <v>7</v>
      </c>
      <c r="S234">
        <v>3</v>
      </c>
      <c r="T234">
        <v>3</v>
      </c>
      <c r="U234">
        <v>2</v>
      </c>
      <c r="V234">
        <v>4</v>
      </c>
      <c r="W234">
        <v>5</v>
      </c>
      <c r="X234">
        <v>1</v>
      </c>
      <c r="Y234">
        <v>10</v>
      </c>
    </row>
    <row r="235" spans="1:25" ht="15">
      <c r="A235">
        <v>40990</v>
      </c>
      <c r="B235" t="s">
        <v>60</v>
      </c>
      <c r="C235">
        <v>30</v>
      </c>
      <c r="D235">
        <v>71</v>
      </c>
      <c r="E235">
        <v>10.5</v>
      </c>
      <c r="F235" t="s">
        <v>57</v>
      </c>
      <c r="G235">
        <v>5</v>
      </c>
      <c r="H235">
        <v>9</v>
      </c>
      <c r="I235">
        <v>7</v>
      </c>
      <c r="J235" t="s">
        <v>58</v>
      </c>
      <c r="K235">
        <v>3.1</v>
      </c>
      <c r="L235">
        <v>30</v>
      </c>
      <c r="M235" t="s">
        <v>49</v>
      </c>
      <c r="N235" t="s">
        <v>65</v>
      </c>
      <c r="O235">
        <v>4</v>
      </c>
      <c r="P235">
        <v>0</v>
      </c>
      <c r="Q235">
        <v>2005</v>
      </c>
      <c r="R235">
        <v>3</v>
      </c>
      <c r="S235">
        <v>3</v>
      </c>
      <c r="T235">
        <v>2</v>
      </c>
      <c r="U235">
        <v>4</v>
      </c>
      <c r="V235">
        <v>5</v>
      </c>
      <c r="W235">
        <v>5</v>
      </c>
      <c r="X235">
        <v>4</v>
      </c>
      <c r="Y235">
        <v>0</v>
      </c>
    </row>
    <row r="236" spans="1:25" ht="15">
      <c r="A236">
        <v>40312</v>
      </c>
      <c r="B236" t="s">
        <v>60</v>
      </c>
      <c r="C236">
        <v>42</v>
      </c>
      <c r="D236">
        <v>71</v>
      </c>
      <c r="E236">
        <v>9.5</v>
      </c>
      <c r="F236" t="s">
        <v>55</v>
      </c>
      <c r="G236">
        <v>10</v>
      </c>
      <c r="H236">
        <v>3</v>
      </c>
      <c r="I236">
        <v>8</v>
      </c>
      <c r="J236" t="s">
        <v>59</v>
      </c>
      <c r="K236">
        <v>3.18</v>
      </c>
      <c r="L236">
        <v>10</v>
      </c>
      <c r="M236" t="s">
        <v>54</v>
      </c>
      <c r="N236" t="s">
        <v>65</v>
      </c>
      <c r="O236">
        <v>5</v>
      </c>
      <c r="P236">
        <v>110</v>
      </c>
      <c r="Q236">
        <v>9999</v>
      </c>
      <c r="R236">
        <v>0</v>
      </c>
      <c r="S236">
        <v>2</v>
      </c>
      <c r="T236">
        <v>1</v>
      </c>
      <c r="U236">
        <v>3</v>
      </c>
      <c r="V236">
        <v>4</v>
      </c>
      <c r="W236">
        <v>1</v>
      </c>
      <c r="X236">
        <v>1</v>
      </c>
      <c r="Y236">
        <v>2</v>
      </c>
    </row>
    <row r="237" spans="1:25" ht="15">
      <c r="A237">
        <v>41678</v>
      </c>
      <c r="B237" t="s">
        <v>60</v>
      </c>
      <c r="C237">
        <v>26</v>
      </c>
      <c r="D237">
        <v>72</v>
      </c>
      <c r="E237">
        <v>13</v>
      </c>
      <c r="F237" t="s">
        <v>61</v>
      </c>
      <c r="G237">
        <v>10</v>
      </c>
      <c r="H237">
        <v>6</v>
      </c>
      <c r="I237">
        <v>16</v>
      </c>
      <c r="J237" t="s">
        <v>59</v>
      </c>
      <c r="K237">
        <v>3.9</v>
      </c>
      <c r="L237">
        <v>10</v>
      </c>
      <c r="M237" t="s">
        <v>49</v>
      </c>
      <c r="N237" t="s">
        <v>65</v>
      </c>
      <c r="O237">
        <v>2</v>
      </c>
      <c r="P237">
        <v>647</v>
      </c>
      <c r="Q237">
        <v>2005</v>
      </c>
      <c r="R237">
        <v>0</v>
      </c>
      <c r="S237">
        <v>5</v>
      </c>
      <c r="T237">
        <v>5</v>
      </c>
      <c r="U237">
        <v>5</v>
      </c>
      <c r="V237">
        <v>4</v>
      </c>
      <c r="W237">
        <v>5</v>
      </c>
      <c r="X237">
        <v>5</v>
      </c>
      <c r="Y237">
        <v>5</v>
      </c>
    </row>
    <row r="238" spans="1:25" ht="15">
      <c r="A238">
        <v>29233</v>
      </c>
      <c r="C238">
        <v>49</v>
      </c>
      <c r="D238">
        <v>64</v>
      </c>
      <c r="E238">
        <v>8</v>
      </c>
      <c r="F238" t="s">
        <v>55</v>
      </c>
      <c r="G238">
        <v>4</v>
      </c>
      <c r="H238">
        <v>4</v>
      </c>
      <c r="I238">
        <v>8</v>
      </c>
      <c r="J238" t="s">
        <v>56</v>
      </c>
      <c r="K238">
        <v>4</v>
      </c>
      <c r="L238">
        <v>20</v>
      </c>
      <c r="M238" t="s">
        <v>49</v>
      </c>
      <c r="N238" t="s">
        <v>65</v>
      </c>
      <c r="O238">
        <v>10</v>
      </c>
      <c r="P238">
        <v>45</v>
      </c>
      <c r="Q238">
        <v>2004</v>
      </c>
      <c r="R238">
        <v>2</v>
      </c>
      <c r="S238">
        <v>2</v>
      </c>
      <c r="T238">
        <v>5</v>
      </c>
      <c r="U238">
        <v>1</v>
      </c>
      <c r="V238">
        <v>2</v>
      </c>
      <c r="W238">
        <v>4</v>
      </c>
      <c r="X238">
        <v>3</v>
      </c>
      <c r="Y238">
        <v>40</v>
      </c>
    </row>
    <row r="239" spans="1:25" ht="15">
      <c r="A239">
        <v>40646</v>
      </c>
      <c r="C239">
        <v>26</v>
      </c>
      <c r="D239">
        <v>64</v>
      </c>
      <c r="E239">
        <v>8</v>
      </c>
      <c r="F239" t="s">
        <v>55</v>
      </c>
      <c r="G239">
        <v>12</v>
      </c>
      <c r="H239">
        <v>1</v>
      </c>
      <c r="J239" t="s">
        <v>56</v>
      </c>
      <c r="K239">
        <v>3.4</v>
      </c>
      <c r="L239">
        <v>24</v>
      </c>
      <c r="M239" t="s">
        <v>49</v>
      </c>
      <c r="N239" t="s">
        <v>65</v>
      </c>
      <c r="O239">
        <v>2</v>
      </c>
      <c r="P239">
        <v>200</v>
      </c>
      <c r="Q239">
        <v>2005</v>
      </c>
      <c r="R239">
        <v>4</v>
      </c>
      <c r="S239">
        <v>4</v>
      </c>
      <c r="T239">
        <v>3</v>
      </c>
      <c r="U239">
        <v>3</v>
      </c>
      <c r="V239">
        <v>3</v>
      </c>
      <c r="W239">
        <v>1</v>
      </c>
      <c r="X239">
        <v>5</v>
      </c>
      <c r="Y239">
        <v>15</v>
      </c>
    </row>
    <row r="240" spans="1:25" ht="15">
      <c r="A240">
        <v>40193</v>
      </c>
      <c r="C240">
        <v>26</v>
      </c>
      <c r="D240">
        <v>69</v>
      </c>
      <c r="E240">
        <v>11</v>
      </c>
      <c r="F240" t="s">
        <v>47</v>
      </c>
      <c r="G240">
        <v>11</v>
      </c>
      <c r="H240">
        <v>5</v>
      </c>
      <c r="I240">
        <v>2</v>
      </c>
      <c r="J240" t="s">
        <v>59</v>
      </c>
      <c r="K240">
        <v>3.75</v>
      </c>
      <c r="L240">
        <v>12</v>
      </c>
      <c r="M240" t="s">
        <v>49</v>
      </c>
      <c r="N240" t="s">
        <v>65</v>
      </c>
      <c r="O240">
        <v>1</v>
      </c>
      <c r="P240">
        <v>215</v>
      </c>
      <c r="Q240">
        <v>2001</v>
      </c>
      <c r="R240">
        <v>3</v>
      </c>
      <c r="S240">
        <v>2</v>
      </c>
      <c r="T240">
        <v>1</v>
      </c>
      <c r="U240">
        <v>5</v>
      </c>
      <c r="V240">
        <v>4</v>
      </c>
      <c r="W240">
        <v>3</v>
      </c>
      <c r="X240">
        <v>2</v>
      </c>
      <c r="Y240">
        <v>60</v>
      </c>
    </row>
    <row r="241" spans="1:25" ht="15">
      <c r="A241">
        <v>29749</v>
      </c>
      <c r="B241" t="s">
        <v>46</v>
      </c>
      <c r="C241">
        <v>30</v>
      </c>
      <c r="D241">
        <v>66</v>
      </c>
      <c r="E241">
        <v>8</v>
      </c>
      <c r="F241" t="s">
        <v>53</v>
      </c>
      <c r="G241">
        <v>12</v>
      </c>
      <c r="H241">
        <v>4</v>
      </c>
      <c r="I241">
        <v>5</v>
      </c>
      <c r="J241" t="s">
        <v>56</v>
      </c>
      <c r="K241">
        <v>3.96</v>
      </c>
      <c r="L241">
        <v>10</v>
      </c>
      <c r="M241" t="s">
        <v>49</v>
      </c>
      <c r="O241">
        <v>6</v>
      </c>
      <c r="P241">
        <v>280</v>
      </c>
      <c r="Q241">
        <v>2007</v>
      </c>
      <c r="R241">
        <v>0</v>
      </c>
      <c r="S241">
        <v>6</v>
      </c>
      <c r="T241">
        <v>1</v>
      </c>
      <c r="U241">
        <v>5</v>
      </c>
      <c r="V241">
        <v>1</v>
      </c>
      <c r="W241">
        <v>1</v>
      </c>
      <c r="X241">
        <v>3</v>
      </c>
      <c r="Y241">
        <v>5</v>
      </c>
    </row>
    <row r="242" spans="1:25" ht="15">
      <c r="A242">
        <v>33821</v>
      </c>
      <c r="B242" t="s">
        <v>46</v>
      </c>
      <c r="C242">
        <v>22</v>
      </c>
      <c r="D242">
        <v>60</v>
      </c>
      <c r="E242">
        <v>6</v>
      </c>
      <c r="F242" t="s">
        <v>47</v>
      </c>
      <c r="G242">
        <v>10</v>
      </c>
      <c r="H242">
        <v>7</v>
      </c>
      <c r="I242">
        <v>8</v>
      </c>
      <c r="J242" t="s">
        <v>59</v>
      </c>
      <c r="K242">
        <v>3.95</v>
      </c>
      <c r="L242">
        <v>5</v>
      </c>
      <c r="M242" t="s">
        <v>54</v>
      </c>
      <c r="O242">
        <v>45</v>
      </c>
      <c r="P242">
        <v>235</v>
      </c>
      <c r="Q242">
        <v>9999</v>
      </c>
      <c r="R242">
        <v>11</v>
      </c>
      <c r="S242">
        <v>3</v>
      </c>
      <c r="T242">
        <v>4</v>
      </c>
      <c r="U242">
        <v>5</v>
      </c>
      <c r="W242">
        <v>1</v>
      </c>
      <c r="X242">
        <v>3</v>
      </c>
      <c r="Y242">
        <v>0</v>
      </c>
    </row>
    <row r="243" spans="1:25" ht="15">
      <c r="A243">
        <v>33838</v>
      </c>
      <c r="B243" t="s">
        <v>46</v>
      </c>
      <c r="C243">
        <v>24</v>
      </c>
      <c r="D243">
        <v>65</v>
      </c>
      <c r="E243">
        <v>8</v>
      </c>
      <c r="F243" t="s">
        <v>47</v>
      </c>
      <c r="G243">
        <v>10</v>
      </c>
      <c r="J243" t="s">
        <v>59</v>
      </c>
      <c r="K243">
        <v>2.4</v>
      </c>
      <c r="L243">
        <v>10</v>
      </c>
      <c r="M243" t="s">
        <v>49</v>
      </c>
      <c r="O243">
        <v>4</v>
      </c>
      <c r="P243">
        <v>70</v>
      </c>
      <c r="Q243">
        <v>2001</v>
      </c>
      <c r="R243">
        <v>0</v>
      </c>
      <c r="S243">
        <v>3</v>
      </c>
      <c r="T243">
        <v>1</v>
      </c>
      <c r="U243">
        <v>4</v>
      </c>
      <c r="V243">
        <v>3</v>
      </c>
      <c r="W243">
        <v>2</v>
      </c>
      <c r="X243">
        <v>4</v>
      </c>
      <c r="Y243">
        <v>12</v>
      </c>
    </row>
    <row r="244" spans="1:25" ht="15">
      <c r="A244">
        <v>33841</v>
      </c>
      <c r="B244" t="s">
        <v>46</v>
      </c>
      <c r="C244">
        <v>34</v>
      </c>
      <c r="E244">
        <v>10</v>
      </c>
      <c r="F244" t="s">
        <v>47</v>
      </c>
      <c r="G244">
        <v>10</v>
      </c>
      <c r="H244">
        <v>4</v>
      </c>
      <c r="I244">
        <v>5</v>
      </c>
      <c r="J244" t="s">
        <v>59</v>
      </c>
      <c r="K244">
        <v>2.9</v>
      </c>
      <c r="L244">
        <v>5</v>
      </c>
      <c r="M244" t="s">
        <v>49</v>
      </c>
      <c r="O244">
        <v>20</v>
      </c>
      <c r="P244">
        <v>350</v>
      </c>
      <c r="Q244">
        <v>2009</v>
      </c>
      <c r="R244">
        <v>0</v>
      </c>
      <c r="S244">
        <v>3</v>
      </c>
      <c r="T244">
        <v>5</v>
      </c>
      <c r="U244">
        <v>1</v>
      </c>
      <c r="V244">
        <v>4</v>
      </c>
      <c r="W244">
        <v>3</v>
      </c>
      <c r="X244">
        <v>2</v>
      </c>
      <c r="Y244">
        <v>10</v>
      </c>
    </row>
    <row r="245" spans="1:25" ht="15">
      <c r="A245">
        <v>40430</v>
      </c>
      <c r="B245" t="s">
        <v>46</v>
      </c>
      <c r="C245">
        <v>43</v>
      </c>
      <c r="D245">
        <v>67</v>
      </c>
      <c r="E245">
        <v>8.5</v>
      </c>
      <c r="F245" t="s">
        <v>47</v>
      </c>
      <c r="G245">
        <v>12</v>
      </c>
      <c r="H245">
        <v>6</v>
      </c>
      <c r="I245">
        <v>7</v>
      </c>
      <c r="J245" t="s">
        <v>59</v>
      </c>
      <c r="K245">
        <v>4</v>
      </c>
      <c r="L245">
        <v>15</v>
      </c>
      <c r="M245" t="s">
        <v>49</v>
      </c>
      <c r="O245">
        <v>5</v>
      </c>
      <c r="P245">
        <v>264</v>
      </c>
      <c r="Q245">
        <v>2008</v>
      </c>
      <c r="R245">
        <v>2</v>
      </c>
      <c r="S245">
        <v>3</v>
      </c>
      <c r="T245">
        <v>1</v>
      </c>
      <c r="U245">
        <v>5</v>
      </c>
      <c r="V245">
        <v>3</v>
      </c>
      <c r="W245">
        <v>2</v>
      </c>
      <c r="X245">
        <v>4</v>
      </c>
      <c r="Y245">
        <v>80</v>
      </c>
    </row>
    <row r="246" spans="1:25" ht="15">
      <c r="A246">
        <v>41664</v>
      </c>
      <c r="B246" t="s">
        <v>46</v>
      </c>
      <c r="C246">
        <v>28</v>
      </c>
      <c r="D246">
        <v>62</v>
      </c>
      <c r="E246">
        <v>7</v>
      </c>
      <c r="F246" t="s">
        <v>55</v>
      </c>
      <c r="G246">
        <v>10</v>
      </c>
      <c r="H246">
        <v>6</v>
      </c>
      <c r="I246">
        <v>11</v>
      </c>
      <c r="J246" t="s">
        <v>59</v>
      </c>
      <c r="K246">
        <v>4</v>
      </c>
      <c r="L246">
        <v>6</v>
      </c>
      <c r="M246" t="s">
        <v>49</v>
      </c>
      <c r="O246">
        <v>10</v>
      </c>
      <c r="P246">
        <v>190</v>
      </c>
      <c r="Q246">
        <v>2005</v>
      </c>
      <c r="R246">
        <v>0</v>
      </c>
      <c r="S246">
        <v>3</v>
      </c>
      <c r="T246">
        <v>1</v>
      </c>
      <c r="U246">
        <v>5</v>
      </c>
      <c r="V246">
        <v>3</v>
      </c>
      <c r="W246">
        <v>3</v>
      </c>
      <c r="X246">
        <v>5</v>
      </c>
      <c r="Y246">
        <v>0</v>
      </c>
    </row>
    <row r="248" spans="3:14" ht="15">
      <c r="C248">
        <f>SKEW(C3:C246)</f>
        <v>0.27965699678090145</v>
      </c>
      <c r="D248">
        <f>SKEW(D3:D246)</f>
        <v>4.382603528324073</v>
      </c>
      <c r="E248">
        <f>SKEW(E3:E246)</f>
        <v>0.5839218940425439</v>
      </c>
      <c r="G248">
        <f>SKEW(G3:G246)</f>
        <v>5.346705441864193</v>
      </c>
      <c r="H248">
        <f>SKEW(H3:H246)</f>
        <v>4.308425938077857</v>
      </c>
      <c r="I248">
        <f>SKEW(I3:I246)</f>
        <v>14.292607562823388</v>
      </c>
      <c r="K248">
        <f>SKEW(K3:K246)</f>
        <v>14.705939251925455</v>
      </c>
      <c r="L248">
        <f>SKEW(L3:L246)</f>
        <v>1.3909136866508849</v>
      </c>
      <c r="M248" t="e">
        <f>SKEW(M3:M246)</f>
        <v>#DIV/0!</v>
      </c>
      <c r="N248" t="e">
        <f>SKEW(N3:N246)</f>
        <v>#DIV/0!</v>
      </c>
    </row>
    <row r="251" ht="15">
      <c r="C251">
        <f>STDEV(C3:C200)</f>
        <v>10.339706317854295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C00000"/>
  </sheetPr>
  <dimension ref="A1:K246"/>
  <sheetViews>
    <sheetView zoomScalePageLayoutView="0" workbookViewId="0" topLeftCell="A13">
      <selection activeCell="C18" sqref="C18"/>
    </sheetView>
  </sheetViews>
  <sheetFormatPr defaultColWidth="9.140625" defaultRowHeight="15"/>
  <cols>
    <col min="1" max="1" width="9.8515625" style="0" customWidth="1"/>
    <col min="2" max="2" width="14.28125" style="0" bestFit="1" customWidth="1"/>
    <col min="4" max="4" width="13.28125" style="0" customWidth="1"/>
    <col min="5" max="5" width="12.7109375" style="0" bestFit="1" customWidth="1"/>
  </cols>
  <sheetData>
    <row r="1" ht="15">
      <c r="A1" t="s">
        <v>0</v>
      </c>
    </row>
    <row r="2" ht="15">
      <c r="A2" t="s">
        <v>1</v>
      </c>
    </row>
    <row r="3" ht="15">
      <c r="A3" t="s">
        <v>2</v>
      </c>
    </row>
    <row r="4" ht="15">
      <c r="A4" t="s">
        <v>3</v>
      </c>
    </row>
    <row r="5" ht="15">
      <c r="A5" t="s">
        <v>4</v>
      </c>
    </row>
    <row r="8" spans="1:7" s="1" customFormat="1" ht="15">
      <c r="A8" s="2" t="s">
        <v>66</v>
      </c>
      <c r="B8" s="2" t="s">
        <v>67</v>
      </c>
      <c r="D8" s="1" t="s">
        <v>68</v>
      </c>
      <c r="G8" s="75">
        <f>CORREL(A9:A246,B9:B246)</f>
        <v>0.04602364755990234</v>
      </c>
    </row>
    <row r="9" spans="1:2" s="1" customFormat="1" ht="15">
      <c r="A9" s="1">
        <v>3.5</v>
      </c>
      <c r="B9" s="1">
        <v>16</v>
      </c>
    </row>
    <row r="10" spans="1:11" s="1" customFormat="1" ht="15">
      <c r="A10" s="1">
        <v>3.83</v>
      </c>
      <c r="B10" s="1">
        <v>10</v>
      </c>
      <c r="D10" s="6" t="s">
        <v>158</v>
      </c>
      <c r="E10" s="7"/>
      <c r="F10" s="7"/>
      <c r="G10" s="7"/>
      <c r="H10" s="7"/>
      <c r="I10" s="7"/>
      <c r="J10" s="7"/>
      <c r="K10" s="7"/>
    </row>
    <row r="11" spans="1:11" s="1" customFormat="1" ht="15">
      <c r="A11" s="1">
        <v>0</v>
      </c>
      <c r="B11" s="1">
        <v>10</v>
      </c>
      <c r="D11" s="7"/>
      <c r="E11" s="7"/>
      <c r="F11" s="7"/>
      <c r="G11" s="7"/>
      <c r="H11" s="7"/>
      <c r="I11" s="7"/>
      <c r="J11" s="7"/>
      <c r="K11" s="7"/>
    </row>
    <row r="12" spans="1:11" s="1" customFormat="1" ht="15">
      <c r="A12" s="1">
        <v>2.34</v>
      </c>
      <c r="B12" s="1">
        <v>12</v>
      </c>
      <c r="D12" s="7"/>
      <c r="E12" s="8" t="s">
        <v>69</v>
      </c>
      <c r="F12" s="9">
        <v>0.002118176134717929</v>
      </c>
      <c r="G12" s="10" t="s">
        <v>72</v>
      </c>
      <c r="H12" s="11">
        <v>238</v>
      </c>
      <c r="I12" s="7"/>
      <c r="J12" s="7"/>
      <c r="K12" s="7"/>
    </row>
    <row r="13" spans="1:11" s="1" customFormat="1" ht="15">
      <c r="A13" s="1">
        <v>3.4</v>
      </c>
      <c r="B13" s="1">
        <v>10</v>
      </c>
      <c r="D13" s="7"/>
      <c r="E13" s="8" t="s">
        <v>70</v>
      </c>
      <c r="F13" s="12">
        <v>0.04602364755990043</v>
      </c>
      <c r="G13" s="10" t="s">
        <v>73</v>
      </c>
      <c r="H13" s="11">
        <v>1</v>
      </c>
      <c r="I13" s="7"/>
      <c r="J13" s="7"/>
      <c r="K13" s="7"/>
    </row>
    <row r="14" spans="1:11" s="1" customFormat="1" ht="15">
      <c r="A14" s="1">
        <v>4</v>
      </c>
      <c r="B14" s="1">
        <v>20</v>
      </c>
      <c r="D14" s="7"/>
      <c r="E14" s="8" t="s">
        <v>71</v>
      </c>
      <c r="F14" s="9">
        <v>25.996340809998042</v>
      </c>
      <c r="G14" s="10" t="s">
        <v>74</v>
      </c>
      <c r="H14" s="13" t="s">
        <v>66</v>
      </c>
      <c r="I14" s="7"/>
      <c r="J14" s="7"/>
      <c r="K14" s="7"/>
    </row>
    <row r="15" spans="1:11" s="1" customFormat="1" ht="15">
      <c r="A15" s="1">
        <v>4</v>
      </c>
      <c r="B15" s="1">
        <v>26</v>
      </c>
      <c r="D15" s="7"/>
      <c r="E15" s="7"/>
      <c r="F15" s="7"/>
      <c r="G15" s="7"/>
      <c r="H15" s="7"/>
      <c r="I15" s="7"/>
      <c r="J15" s="7"/>
      <c r="K15" s="7"/>
    </row>
    <row r="16" spans="1:11" s="1" customFormat="1" ht="15">
      <c r="A16" s="1">
        <v>3.8</v>
      </c>
      <c r="B16" s="1">
        <v>20</v>
      </c>
      <c r="D16" s="7" t="s">
        <v>86</v>
      </c>
      <c r="E16" s="7"/>
      <c r="F16" s="7"/>
      <c r="G16" s="7"/>
      <c r="H16" s="7"/>
      <c r="I16" s="7"/>
      <c r="J16" s="7"/>
      <c r="K16" s="7"/>
    </row>
    <row r="17" spans="1:11" s="1" customFormat="1" ht="15">
      <c r="A17" s="1">
        <v>4</v>
      </c>
      <c r="B17" s="1">
        <v>20</v>
      </c>
      <c r="D17" s="14" t="s">
        <v>87</v>
      </c>
      <c r="E17" s="14" t="s">
        <v>88</v>
      </c>
      <c r="F17" s="15" t="s">
        <v>89</v>
      </c>
      <c r="G17" s="14" t="s">
        <v>90</v>
      </c>
      <c r="H17" s="14" t="s">
        <v>91</v>
      </c>
      <c r="I17" s="14" t="s">
        <v>80</v>
      </c>
      <c r="J17" s="7"/>
      <c r="K17" s="7"/>
    </row>
    <row r="18" spans="1:11" s="1" customFormat="1" ht="15">
      <c r="A18" s="1">
        <v>4</v>
      </c>
      <c r="B18" s="1">
        <v>25</v>
      </c>
      <c r="D18" s="10" t="s">
        <v>92</v>
      </c>
      <c r="E18" s="16">
        <v>338.5473394894507</v>
      </c>
      <c r="F18" s="17">
        <v>1</v>
      </c>
      <c r="G18" s="18">
        <v>338.5473394894507</v>
      </c>
      <c r="H18" s="19">
        <v>0.5009506695463353</v>
      </c>
      <c r="I18" s="20">
        <v>0.4797810959931553</v>
      </c>
      <c r="J18" s="7"/>
      <c r="K18" s="7"/>
    </row>
    <row r="19" spans="1:11" s="1" customFormat="1" ht="15">
      <c r="A19" s="1">
        <v>4</v>
      </c>
      <c r="B19" s="1">
        <v>18</v>
      </c>
      <c r="D19" s="10" t="s">
        <v>93</v>
      </c>
      <c r="E19" s="16">
        <v>159491.09758025844</v>
      </c>
      <c r="F19" s="17">
        <v>236</v>
      </c>
      <c r="G19" s="18">
        <v>675.8097355095697</v>
      </c>
      <c r="H19" s="7"/>
      <c r="I19" s="7"/>
      <c r="J19" s="7"/>
      <c r="K19" s="7"/>
    </row>
    <row r="20" spans="1:11" s="1" customFormat="1" ht="15">
      <c r="A20" s="1">
        <v>3.68</v>
      </c>
      <c r="B20" s="1">
        <v>10</v>
      </c>
      <c r="D20" s="21" t="s">
        <v>94</v>
      </c>
      <c r="E20" s="22">
        <v>159829.6449197479</v>
      </c>
      <c r="F20" s="23">
        <v>237</v>
      </c>
      <c r="G20" s="24"/>
      <c r="H20" s="24"/>
      <c r="I20" s="24"/>
      <c r="J20" s="7"/>
      <c r="K20" s="7"/>
    </row>
    <row r="21" spans="1:11" s="1" customFormat="1" ht="15">
      <c r="A21" s="1">
        <v>4</v>
      </c>
      <c r="B21" s="1">
        <v>10</v>
      </c>
      <c r="D21" s="7"/>
      <c r="E21" s="7"/>
      <c r="F21" s="7"/>
      <c r="G21" s="7"/>
      <c r="H21" s="7"/>
      <c r="I21" s="7"/>
      <c r="J21" s="7"/>
      <c r="K21" s="7"/>
    </row>
    <row r="22" spans="1:11" s="1" customFormat="1" ht="15">
      <c r="A22" s="1">
        <v>4</v>
      </c>
      <c r="B22" s="1">
        <v>10</v>
      </c>
      <c r="D22" s="7"/>
      <c r="E22" s="7"/>
      <c r="F22" s="7"/>
      <c r="G22" s="7"/>
      <c r="H22" s="7"/>
      <c r="I22" s="7"/>
      <c r="J22" s="7"/>
      <c r="K22" s="7"/>
    </row>
    <row r="23" spans="1:11" s="1" customFormat="1" ht="15">
      <c r="A23" s="1">
        <v>3</v>
      </c>
      <c r="B23" s="1">
        <v>60</v>
      </c>
      <c r="D23" s="7" t="s">
        <v>75</v>
      </c>
      <c r="E23" s="7"/>
      <c r="F23" s="7"/>
      <c r="G23" s="25"/>
      <c r="H23" s="7"/>
      <c r="I23" s="26" t="s">
        <v>85</v>
      </c>
      <c r="J23" s="27"/>
      <c r="K23" s="25"/>
    </row>
    <row r="24" spans="1:11" s="1" customFormat="1" ht="15">
      <c r="A24" s="1">
        <v>4</v>
      </c>
      <c r="B24" s="1">
        <v>8</v>
      </c>
      <c r="D24" s="14" t="s">
        <v>76</v>
      </c>
      <c r="E24" s="14" t="s">
        <v>77</v>
      </c>
      <c r="F24" s="14" t="s">
        <v>78</v>
      </c>
      <c r="G24" s="28" t="s">
        <v>79</v>
      </c>
      <c r="H24" s="14" t="s">
        <v>80</v>
      </c>
      <c r="I24" s="14" t="s">
        <v>81</v>
      </c>
      <c r="J24" s="14" t="s">
        <v>82</v>
      </c>
      <c r="K24" s="28" t="s">
        <v>83</v>
      </c>
    </row>
    <row r="25" spans="1:11" s="1" customFormat="1" ht="15">
      <c r="A25" s="1">
        <v>3.89</v>
      </c>
      <c r="B25" s="1">
        <v>20</v>
      </c>
      <c r="D25" s="29" t="s">
        <v>84</v>
      </c>
      <c r="E25" s="30">
        <v>3.4993147167826364</v>
      </c>
      <c r="F25" s="31">
        <v>3.3368234309612834</v>
      </c>
      <c r="G25" s="31">
        <v>1.048696399190215</v>
      </c>
      <c r="H25" s="31">
        <v>0.2953906338662162</v>
      </c>
      <c r="I25" s="31">
        <v>-3.0744503406001935</v>
      </c>
      <c r="J25" s="31">
        <v>10.073079774165466</v>
      </c>
      <c r="K25" s="32">
        <v>0</v>
      </c>
    </row>
    <row r="26" spans="1:11" s="1" customFormat="1" ht="15">
      <c r="A26" s="1">
        <v>4</v>
      </c>
      <c r="B26" s="1">
        <v>5</v>
      </c>
      <c r="D26" s="33" t="s">
        <v>67</v>
      </c>
      <c r="E26" s="34">
        <v>0.11537529070290914</v>
      </c>
      <c r="F26" s="35">
        <v>0.163010405438822</v>
      </c>
      <c r="G26" s="36">
        <v>0.7077786868410043</v>
      </c>
      <c r="H26" s="37">
        <v>0.47978109599315055</v>
      </c>
      <c r="I26" s="34">
        <v>-0.2057660970374749</v>
      </c>
      <c r="J26" s="34">
        <v>0.43651667844329317</v>
      </c>
      <c r="K26" s="36">
        <v>0.04602364755990232</v>
      </c>
    </row>
    <row r="27" spans="1:11" s="1" customFormat="1" ht="15">
      <c r="A27" s="1">
        <v>3.5</v>
      </c>
      <c r="B27" s="1">
        <v>7</v>
      </c>
      <c r="D27" s="7"/>
      <c r="E27" s="7"/>
      <c r="F27" s="7"/>
      <c r="G27" s="7"/>
      <c r="H27" s="7"/>
      <c r="I27" s="7"/>
      <c r="J27" s="7"/>
      <c r="K27" s="7"/>
    </row>
    <row r="28" spans="1:11" s="1" customFormat="1" ht="15">
      <c r="A28" s="1">
        <v>4</v>
      </c>
      <c r="B28" s="1">
        <v>20</v>
      </c>
      <c r="D28" s="38" t="s">
        <v>101</v>
      </c>
      <c r="E28" s="7"/>
      <c r="F28" s="7"/>
      <c r="G28" s="7"/>
      <c r="H28" s="7"/>
      <c r="I28" s="7"/>
      <c r="J28" s="7"/>
      <c r="K28" s="7"/>
    </row>
    <row r="29" spans="1:11" s="1" customFormat="1" ht="15">
      <c r="A29" s="1">
        <v>4</v>
      </c>
      <c r="B29" s="1">
        <v>20</v>
      </c>
      <c r="D29" s="39"/>
      <c r="E29" s="40"/>
      <c r="F29" s="41" t="s">
        <v>99</v>
      </c>
      <c r="G29" s="42"/>
      <c r="H29" s="41" t="s">
        <v>100</v>
      </c>
      <c r="I29" s="42"/>
      <c r="J29" s="43"/>
      <c r="K29" s="7"/>
    </row>
    <row r="30" spans="1:11" s="1" customFormat="1" ht="15">
      <c r="A30" s="1">
        <v>3.85</v>
      </c>
      <c r="B30" s="1">
        <v>72</v>
      </c>
      <c r="D30" s="44" t="s">
        <v>67</v>
      </c>
      <c r="E30" s="45" t="s">
        <v>98</v>
      </c>
      <c r="F30" s="45" t="s">
        <v>95</v>
      </c>
      <c r="G30" s="45" t="s">
        <v>96</v>
      </c>
      <c r="H30" s="45" t="s">
        <v>95</v>
      </c>
      <c r="I30" s="45" t="s">
        <v>96</v>
      </c>
      <c r="J30" s="46" t="s">
        <v>97</v>
      </c>
      <c r="K30" s="7"/>
    </row>
    <row r="31" spans="1:11" s="1" customFormat="1" ht="15">
      <c r="A31" s="1">
        <v>4</v>
      </c>
      <c r="B31" s="1">
        <v>6</v>
      </c>
      <c r="D31" s="47">
        <v>16</v>
      </c>
      <c r="E31" s="50">
        <v>5.345319368029182</v>
      </c>
      <c r="F31" s="48">
        <v>1.9826323146879399</v>
      </c>
      <c r="G31" s="48">
        <v>8.708006421370424</v>
      </c>
      <c r="H31" s="48">
        <v>-45.97948493124989</v>
      </c>
      <c r="I31" s="48">
        <v>56.67012366730825</v>
      </c>
      <c r="J31" s="49">
        <v>0.004311084699969487</v>
      </c>
      <c r="K31" s="7"/>
    </row>
    <row r="32" spans="1:2" s="1" customFormat="1" ht="15">
      <c r="A32" s="1">
        <v>3.67</v>
      </c>
      <c r="B32" s="1">
        <v>22</v>
      </c>
    </row>
    <row r="33" spans="1:4" s="1" customFormat="1" ht="15">
      <c r="A33" s="1">
        <v>3</v>
      </c>
      <c r="B33" s="1">
        <v>10</v>
      </c>
      <c r="D33" s="1" t="s">
        <v>102</v>
      </c>
    </row>
    <row r="34" spans="1:2" s="1" customFormat="1" ht="15">
      <c r="A34" s="1">
        <v>4</v>
      </c>
      <c r="B34" s="1">
        <v>20</v>
      </c>
    </row>
    <row r="35" spans="1:4" s="1" customFormat="1" ht="15">
      <c r="A35" s="1">
        <v>3.1</v>
      </c>
      <c r="B35" s="1">
        <v>25</v>
      </c>
      <c r="D35" s="1" t="s">
        <v>103</v>
      </c>
    </row>
    <row r="36" spans="1:2" s="1" customFormat="1" ht="15">
      <c r="A36" s="1">
        <v>3.96</v>
      </c>
      <c r="B36" s="1">
        <v>10</v>
      </c>
    </row>
    <row r="37" spans="1:4" s="1" customFormat="1" ht="15">
      <c r="A37" s="1">
        <v>3.65</v>
      </c>
      <c r="B37" s="1">
        <v>4</v>
      </c>
      <c r="D37" s="1" t="s">
        <v>104</v>
      </c>
    </row>
    <row r="38" spans="1:4" s="1" customFormat="1" ht="15">
      <c r="A38" s="1">
        <v>4</v>
      </c>
      <c r="B38" s="1">
        <v>10</v>
      </c>
      <c r="D38" s="1" t="s">
        <v>105</v>
      </c>
    </row>
    <row r="39" spans="1:4" s="1" customFormat="1" ht="15">
      <c r="A39" s="1">
        <v>4</v>
      </c>
      <c r="B39" s="1">
        <v>15</v>
      </c>
      <c r="D39" s="2" t="s">
        <v>106</v>
      </c>
    </row>
    <row r="40" spans="1:2" s="1" customFormat="1" ht="15">
      <c r="A40" s="1">
        <v>3.03</v>
      </c>
      <c r="B40" s="1">
        <v>6</v>
      </c>
    </row>
    <row r="41" spans="1:2" s="1" customFormat="1" ht="15">
      <c r="A41" s="1">
        <v>3</v>
      </c>
      <c r="B41" s="1">
        <v>24</v>
      </c>
    </row>
    <row r="42" spans="1:2" s="1" customFormat="1" ht="15">
      <c r="A42" s="1">
        <v>3.89</v>
      </c>
      <c r="B42" s="1">
        <v>24</v>
      </c>
    </row>
    <row r="43" spans="1:2" s="1" customFormat="1" ht="15">
      <c r="A43" s="1">
        <v>3.96</v>
      </c>
      <c r="B43" s="1">
        <v>30</v>
      </c>
    </row>
    <row r="44" spans="1:2" s="1" customFormat="1" ht="15">
      <c r="A44" s="1">
        <v>3.97</v>
      </c>
      <c r="B44" s="1">
        <v>10</v>
      </c>
    </row>
    <row r="45" spans="1:2" s="1" customFormat="1" ht="15">
      <c r="A45" s="1">
        <v>2.15</v>
      </c>
      <c r="B45" s="1">
        <v>10</v>
      </c>
    </row>
    <row r="46" spans="1:2" s="1" customFormat="1" ht="15">
      <c r="A46" s="1">
        <v>3.85</v>
      </c>
      <c r="B46" s="1">
        <v>10</v>
      </c>
    </row>
    <row r="47" spans="1:2" s="1" customFormat="1" ht="15">
      <c r="A47" s="1">
        <v>3.9</v>
      </c>
      <c r="B47" s="1">
        <v>20</v>
      </c>
    </row>
    <row r="48" spans="1:2" s="1" customFormat="1" ht="15">
      <c r="A48" s="1">
        <v>3.95</v>
      </c>
      <c r="B48" s="1">
        <v>14</v>
      </c>
    </row>
    <row r="49" spans="1:2" s="1" customFormat="1" ht="15">
      <c r="A49" s="1">
        <v>3.71</v>
      </c>
      <c r="B49" s="1">
        <v>20</v>
      </c>
    </row>
    <row r="50" spans="1:2" s="1" customFormat="1" ht="15">
      <c r="A50" s="1">
        <v>3.71</v>
      </c>
      <c r="B50" s="1">
        <v>40</v>
      </c>
    </row>
    <row r="51" spans="1:2" s="1" customFormat="1" ht="15">
      <c r="A51" s="1">
        <v>4</v>
      </c>
      <c r="B51" s="1">
        <v>5</v>
      </c>
    </row>
    <row r="52" spans="1:2" s="1" customFormat="1" ht="15">
      <c r="A52" s="1">
        <v>3.8</v>
      </c>
      <c r="B52" s="1">
        <v>30</v>
      </c>
    </row>
    <row r="53" spans="1:2" s="1" customFormat="1" ht="15">
      <c r="A53" s="1">
        <v>4</v>
      </c>
      <c r="B53" s="1">
        <v>25</v>
      </c>
    </row>
    <row r="54" spans="1:2" s="1" customFormat="1" ht="15">
      <c r="A54" s="1">
        <v>3.97</v>
      </c>
      <c r="B54" s="1">
        <v>18</v>
      </c>
    </row>
    <row r="55" spans="1:2" s="1" customFormat="1" ht="15">
      <c r="A55" s="1">
        <v>4</v>
      </c>
      <c r="B55" s="1">
        <v>20</v>
      </c>
    </row>
    <row r="56" spans="1:2" s="1" customFormat="1" ht="15">
      <c r="A56" s="1">
        <v>4</v>
      </c>
      <c r="B56" s="1">
        <v>12</v>
      </c>
    </row>
    <row r="57" spans="1:2" s="1" customFormat="1" ht="15">
      <c r="A57" s="1">
        <v>3.9</v>
      </c>
      <c r="B57" s="1">
        <v>18</v>
      </c>
    </row>
    <row r="58" spans="1:2" s="1" customFormat="1" ht="15">
      <c r="A58" s="1">
        <v>3.8</v>
      </c>
      <c r="B58" s="1">
        <v>35</v>
      </c>
    </row>
    <row r="59" spans="1:2" s="1" customFormat="1" ht="15">
      <c r="A59" s="1">
        <v>3.8</v>
      </c>
      <c r="B59" s="1">
        <v>12</v>
      </c>
    </row>
    <row r="60" spans="1:2" s="1" customFormat="1" ht="15">
      <c r="A60" s="1">
        <v>3.74</v>
      </c>
      <c r="B60" s="1">
        <v>10</v>
      </c>
    </row>
    <row r="61" spans="1:2" s="1" customFormat="1" ht="15">
      <c r="A61" s="1">
        <v>3.9</v>
      </c>
      <c r="B61" s="1">
        <v>25</v>
      </c>
    </row>
    <row r="62" spans="1:2" s="1" customFormat="1" ht="15">
      <c r="A62" s="1">
        <v>3.88</v>
      </c>
      <c r="B62" s="1">
        <v>30</v>
      </c>
    </row>
    <row r="63" spans="1:2" s="1" customFormat="1" ht="15">
      <c r="A63" s="1">
        <v>2</v>
      </c>
      <c r="B63" s="1">
        <v>4</v>
      </c>
    </row>
    <row r="64" spans="1:2" s="1" customFormat="1" ht="15">
      <c r="A64" s="1">
        <v>4</v>
      </c>
      <c r="B64" s="1">
        <v>20</v>
      </c>
    </row>
    <row r="65" spans="1:2" s="1" customFormat="1" ht="15">
      <c r="A65" s="1">
        <v>3.75</v>
      </c>
      <c r="B65" s="1">
        <v>8</v>
      </c>
    </row>
    <row r="66" spans="1:2" s="1" customFormat="1" ht="15">
      <c r="A66" s="1">
        <v>3</v>
      </c>
      <c r="B66" s="1">
        <v>8</v>
      </c>
    </row>
    <row r="67" spans="1:2" s="1" customFormat="1" ht="15">
      <c r="A67" s="1">
        <v>2.8</v>
      </c>
      <c r="B67" s="1">
        <v>10</v>
      </c>
    </row>
    <row r="68" spans="1:2" s="1" customFormat="1" ht="15">
      <c r="A68" s="1">
        <v>3.66</v>
      </c>
      <c r="B68" s="1">
        <v>12</v>
      </c>
    </row>
    <row r="69" spans="1:2" s="1" customFormat="1" ht="15">
      <c r="A69" s="1">
        <v>0</v>
      </c>
      <c r="B69" s="1">
        <v>10</v>
      </c>
    </row>
    <row r="70" spans="1:2" s="1" customFormat="1" ht="15">
      <c r="A70" s="1">
        <v>4</v>
      </c>
      <c r="B70" s="1">
        <v>20</v>
      </c>
    </row>
    <row r="71" spans="1:2" s="1" customFormat="1" ht="15">
      <c r="A71" s="1">
        <v>4</v>
      </c>
      <c r="B71" s="1">
        <v>3</v>
      </c>
    </row>
    <row r="72" spans="1:2" s="1" customFormat="1" ht="15">
      <c r="A72" s="1">
        <v>3.71</v>
      </c>
      <c r="B72" s="1">
        <v>30</v>
      </c>
    </row>
    <row r="73" spans="1:2" s="1" customFormat="1" ht="15">
      <c r="A73" s="1">
        <v>4</v>
      </c>
      <c r="B73" s="1">
        <v>20</v>
      </c>
    </row>
    <row r="74" spans="1:2" s="1" customFormat="1" ht="15">
      <c r="A74" s="1">
        <v>3.59</v>
      </c>
      <c r="B74" s="1">
        <v>10</v>
      </c>
    </row>
    <row r="75" spans="1:2" s="1" customFormat="1" ht="15">
      <c r="A75" s="1">
        <v>4</v>
      </c>
      <c r="B75" s="1">
        <v>30</v>
      </c>
    </row>
    <row r="76" spans="1:2" s="1" customFormat="1" ht="15">
      <c r="A76" s="1">
        <v>4</v>
      </c>
      <c r="B76" s="1">
        <v>7</v>
      </c>
    </row>
    <row r="77" spans="1:2" s="1" customFormat="1" ht="15">
      <c r="A77" s="1">
        <v>4</v>
      </c>
      <c r="B77" s="1">
        <v>45</v>
      </c>
    </row>
    <row r="78" spans="1:2" s="1" customFormat="1" ht="15">
      <c r="A78" s="1">
        <v>4</v>
      </c>
      <c r="B78" s="1">
        <v>12</v>
      </c>
    </row>
    <row r="79" spans="1:2" s="1" customFormat="1" ht="15">
      <c r="A79" s="1">
        <v>2.5</v>
      </c>
      <c r="B79" s="1">
        <v>6</v>
      </c>
    </row>
    <row r="80" spans="1:2" s="1" customFormat="1" ht="15">
      <c r="A80" s="1">
        <v>3.21</v>
      </c>
      <c r="B80" s="1">
        <v>11</v>
      </c>
    </row>
    <row r="81" spans="1:2" s="1" customFormat="1" ht="15">
      <c r="A81" s="1">
        <v>4</v>
      </c>
      <c r="B81" s="1">
        <v>15</v>
      </c>
    </row>
    <row r="82" spans="1:2" s="1" customFormat="1" ht="15">
      <c r="A82" s="1">
        <v>3.4</v>
      </c>
      <c r="B82" s="1">
        <v>16</v>
      </c>
    </row>
    <row r="83" spans="1:2" s="1" customFormat="1" ht="15">
      <c r="A83" s="1">
        <v>4</v>
      </c>
      <c r="B83" s="1">
        <v>20</v>
      </c>
    </row>
    <row r="84" spans="1:2" s="1" customFormat="1" ht="15">
      <c r="A84" s="1">
        <v>4</v>
      </c>
      <c r="B84" s="1">
        <v>12</v>
      </c>
    </row>
    <row r="85" spans="1:2" s="1" customFormat="1" ht="15">
      <c r="A85" s="1">
        <v>3.65</v>
      </c>
      <c r="B85" s="1">
        <v>15</v>
      </c>
    </row>
    <row r="86" spans="1:2" s="1" customFormat="1" ht="15">
      <c r="A86" s="1">
        <v>3.47</v>
      </c>
      <c r="B86" s="1">
        <v>10</v>
      </c>
    </row>
    <row r="87" spans="1:2" s="1" customFormat="1" ht="15">
      <c r="A87" s="1">
        <v>3.45</v>
      </c>
      <c r="B87" s="1">
        <v>20</v>
      </c>
    </row>
    <row r="88" spans="1:2" s="1" customFormat="1" ht="15">
      <c r="A88" s="1">
        <v>4</v>
      </c>
      <c r="B88" s="1">
        <v>20</v>
      </c>
    </row>
    <row r="89" spans="1:2" s="1" customFormat="1" ht="15">
      <c r="A89" s="1">
        <v>3.5</v>
      </c>
      <c r="B89" s="1">
        <v>5</v>
      </c>
    </row>
    <row r="90" spans="1:2" s="1" customFormat="1" ht="15">
      <c r="A90" s="1">
        <v>3.98</v>
      </c>
      <c r="B90" s="1">
        <v>10</v>
      </c>
    </row>
    <row r="91" spans="1:2" s="1" customFormat="1" ht="15">
      <c r="A91" s="1">
        <v>3.92</v>
      </c>
      <c r="B91" s="1">
        <v>20</v>
      </c>
    </row>
    <row r="92" spans="1:2" s="1" customFormat="1" ht="15">
      <c r="A92" s="1">
        <v>3.57</v>
      </c>
      <c r="B92" s="1">
        <v>12</v>
      </c>
    </row>
    <row r="93" spans="1:2" s="1" customFormat="1" ht="15">
      <c r="A93" s="1">
        <v>2.76</v>
      </c>
      <c r="B93" s="1">
        <v>5</v>
      </c>
    </row>
    <row r="94" spans="1:2" s="1" customFormat="1" ht="15">
      <c r="A94" s="1">
        <v>3.86</v>
      </c>
      <c r="B94" s="1">
        <v>18</v>
      </c>
    </row>
    <row r="95" spans="1:2" s="1" customFormat="1" ht="15">
      <c r="A95" s="1">
        <v>3.74</v>
      </c>
      <c r="B95" s="1">
        <v>25</v>
      </c>
    </row>
    <row r="96" spans="1:2" s="1" customFormat="1" ht="15">
      <c r="A96" s="1">
        <v>3</v>
      </c>
      <c r="B96" s="1">
        <v>10</v>
      </c>
    </row>
    <row r="97" spans="1:2" s="1" customFormat="1" ht="15">
      <c r="A97" s="1">
        <v>4</v>
      </c>
      <c r="B97" s="1">
        <v>36</v>
      </c>
    </row>
    <row r="98" spans="1:2" s="1" customFormat="1" ht="15">
      <c r="A98" s="1">
        <v>2.19</v>
      </c>
      <c r="B98" s="1">
        <v>6</v>
      </c>
    </row>
    <row r="99" spans="1:2" s="1" customFormat="1" ht="15">
      <c r="A99" s="1">
        <v>4</v>
      </c>
      <c r="B99" s="1">
        <v>30</v>
      </c>
    </row>
    <row r="100" spans="1:2" s="1" customFormat="1" ht="15">
      <c r="A100" s="1">
        <v>0</v>
      </c>
      <c r="B100" s="1">
        <v>30</v>
      </c>
    </row>
    <row r="101" spans="1:2" s="1" customFormat="1" ht="15">
      <c r="A101" s="1">
        <v>3.96</v>
      </c>
      <c r="B101" s="1">
        <v>25</v>
      </c>
    </row>
    <row r="102" spans="1:2" s="1" customFormat="1" ht="15">
      <c r="A102" s="1">
        <v>3.9</v>
      </c>
      <c r="B102" s="1">
        <v>40</v>
      </c>
    </row>
    <row r="103" spans="1:2" s="1" customFormat="1" ht="15">
      <c r="A103" s="1">
        <v>3</v>
      </c>
      <c r="B103" s="1">
        <v>40</v>
      </c>
    </row>
    <row r="104" spans="1:2" s="1" customFormat="1" ht="15">
      <c r="A104" s="1">
        <v>3</v>
      </c>
      <c r="B104" s="1">
        <v>20</v>
      </c>
    </row>
    <row r="105" spans="1:2" s="1" customFormat="1" ht="15">
      <c r="A105" s="1">
        <v>3.95</v>
      </c>
      <c r="B105" s="1">
        <v>12</v>
      </c>
    </row>
    <row r="106" spans="1:2" s="1" customFormat="1" ht="15">
      <c r="A106" s="1">
        <v>4</v>
      </c>
      <c r="B106" s="1">
        <v>15</v>
      </c>
    </row>
    <row r="107" spans="1:2" s="1" customFormat="1" ht="15">
      <c r="A107" s="1">
        <v>2.89</v>
      </c>
      <c r="B107" s="1">
        <v>5</v>
      </c>
    </row>
    <row r="108" spans="1:2" s="1" customFormat="1" ht="15">
      <c r="A108" s="1">
        <v>4</v>
      </c>
      <c r="B108" s="1">
        <v>30</v>
      </c>
    </row>
    <row r="109" spans="1:2" s="1" customFormat="1" ht="15">
      <c r="A109" s="1">
        <v>3.48</v>
      </c>
      <c r="B109" s="1">
        <v>10</v>
      </c>
    </row>
    <row r="110" spans="1:2" s="1" customFormat="1" ht="15">
      <c r="A110" s="1">
        <v>3.86</v>
      </c>
      <c r="B110" s="1">
        <v>20</v>
      </c>
    </row>
    <row r="111" spans="1:2" s="1" customFormat="1" ht="15">
      <c r="A111" s="1">
        <v>3</v>
      </c>
      <c r="B111" s="1">
        <v>20</v>
      </c>
    </row>
    <row r="112" spans="1:2" s="1" customFormat="1" ht="15">
      <c r="A112" s="1">
        <v>3.8</v>
      </c>
      <c r="B112" s="1">
        <v>20</v>
      </c>
    </row>
    <row r="113" spans="1:2" s="1" customFormat="1" ht="15">
      <c r="A113" s="1">
        <v>3.76</v>
      </c>
      <c r="B113" s="1">
        <v>15</v>
      </c>
    </row>
    <row r="114" spans="1:2" s="1" customFormat="1" ht="15">
      <c r="A114" s="1">
        <v>3.95</v>
      </c>
      <c r="B114" s="1">
        <v>18</v>
      </c>
    </row>
    <row r="115" spans="1:2" s="1" customFormat="1" ht="15">
      <c r="A115" s="1">
        <v>4</v>
      </c>
      <c r="B115" s="1">
        <v>20</v>
      </c>
    </row>
    <row r="116" spans="1:2" s="1" customFormat="1" ht="15">
      <c r="A116" s="1">
        <v>2.64</v>
      </c>
      <c r="B116" s="1">
        <v>8</v>
      </c>
    </row>
    <row r="117" spans="1:2" s="1" customFormat="1" ht="15">
      <c r="A117" s="1">
        <v>4</v>
      </c>
      <c r="B117" s="1">
        <v>3</v>
      </c>
    </row>
    <row r="118" spans="1:2" s="1" customFormat="1" ht="15">
      <c r="A118" s="1">
        <v>3.56</v>
      </c>
      <c r="B118" s="1">
        <v>20</v>
      </c>
    </row>
    <row r="119" spans="1:2" s="1" customFormat="1" ht="15">
      <c r="A119" s="1">
        <v>3.54</v>
      </c>
      <c r="B119" s="1">
        <v>20</v>
      </c>
    </row>
    <row r="120" spans="1:2" s="1" customFormat="1" ht="15">
      <c r="A120" s="1">
        <v>3.96</v>
      </c>
      <c r="B120" s="1">
        <v>40</v>
      </c>
    </row>
    <row r="121" spans="1:2" s="1" customFormat="1" ht="15">
      <c r="A121" s="1">
        <v>3.6</v>
      </c>
      <c r="B121" s="1">
        <v>12</v>
      </c>
    </row>
    <row r="122" spans="1:2" s="1" customFormat="1" ht="15">
      <c r="A122" s="1">
        <v>3.5</v>
      </c>
      <c r="B122" s="1">
        <v>30</v>
      </c>
    </row>
    <row r="123" spans="1:2" s="1" customFormat="1" ht="15">
      <c r="A123" s="1">
        <v>4</v>
      </c>
      <c r="B123" s="1">
        <v>20</v>
      </c>
    </row>
    <row r="124" spans="1:2" s="1" customFormat="1" ht="15">
      <c r="A124" s="1">
        <v>3.43</v>
      </c>
      <c r="B124" s="1">
        <v>40</v>
      </c>
    </row>
    <row r="125" spans="1:2" s="1" customFormat="1" ht="15">
      <c r="A125" s="1">
        <v>3.5</v>
      </c>
      <c r="B125" s="1">
        <v>20</v>
      </c>
    </row>
    <row r="126" spans="1:2" s="1" customFormat="1" ht="15">
      <c r="A126" s="1">
        <v>3.83</v>
      </c>
      <c r="B126" s="1">
        <v>11</v>
      </c>
    </row>
    <row r="127" spans="1:2" s="1" customFormat="1" ht="15">
      <c r="A127" s="1">
        <v>3</v>
      </c>
      <c r="B127" s="1">
        <v>3</v>
      </c>
    </row>
    <row r="128" spans="1:2" s="1" customFormat="1" ht="15">
      <c r="A128" s="1">
        <v>4</v>
      </c>
      <c r="B128" s="1">
        <v>20</v>
      </c>
    </row>
    <row r="129" spans="1:2" s="1" customFormat="1" ht="15">
      <c r="A129" s="1">
        <v>4</v>
      </c>
      <c r="B129" s="1">
        <v>20</v>
      </c>
    </row>
    <row r="130" spans="1:2" s="1" customFormat="1" ht="15">
      <c r="A130" s="1">
        <v>4</v>
      </c>
      <c r="B130" s="1">
        <v>20</v>
      </c>
    </row>
    <row r="131" spans="1:2" s="1" customFormat="1" ht="15">
      <c r="A131" s="1">
        <v>3.88</v>
      </c>
      <c r="B131" s="1">
        <v>30</v>
      </c>
    </row>
    <row r="132" spans="1:2" s="1" customFormat="1" ht="15">
      <c r="A132" s="1">
        <v>3.2</v>
      </c>
      <c r="B132" s="1">
        <v>20</v>
      </c>
    </row>
    <row r="133" spans="1:2" s="1" customFormat="1" ht="15">
      <c r="A133" s="1">
        <v>4</v>
      </c>
      <c r="B133" s="1">
        <v>10</v>
      </c>
    </row>
    <row r="134" spans="1:2" s="1" customFormat="1" ht="15">
      <c r="A134" s="1">
        <v>4</v>
      </c>
      <c r="B134" s="1">
        <v>15</v>
      </c>
    </row>
    <row r="135" spans="1:2" s="1" customFormat="1" ht="15">
      <c r="A135" s="1">
        <v>4</v>
      </c>
      <c r="B135" s="1">
        <v>36</v>
      </c>
    </row>
    <row r="136" spans="1:2" s="1" customFormat="1" ht="15">
      <c r="A136" s="1">
        <v>4</v>
      </c>
      <c r="B136" s="1">
        <v>25</v>
      </c>
    </row>
    <row r="137" spans="1:2" s="1" customFormat="1" ht="15">
      <c r="A137" s="1">
        <v>4</v>
      </c>
      <c r="B137" s="1">
        <v>20</v>
      </c>
    </row>
    <row r="138" spans="1:2" s="1" customFormat="1" ht="15">
      <c r="A138" s="1">
        <v>4</v>
      </c>
      <c r="B138" s="1">
        <v>30</v>
      </c>
    </row>
    <row r="139" spans="1:2" s="1" customFormat="1" ht="15">
      <c r="A139" s="1">
        <v>4</v>
      </c>
      <c r="B139" s="1">
        <v>15</v>
      </c>
    </row>
    <row r="140" spans="1:2" s="1" customFormat="1" ht="15">
      <c r="A140" s="1">
        <v>2.9</v>
      </c>
      <c r="B140" s="1">
        <v>10</v>
      </c>
    </row>
    <row r="141" spans="1:2" s="1" customFormat="1" ht="15">
      <c r="A141" s="1">
        <v>4</v>
      </c>
      <c r="B141" s="1">
        <v>15</v>
      </c>
    </row>
    <row r="142" spans="1:2" s="1" customFormat="1" ht="15">
      <c r="A142" s="1">
        <v>4</v>
      </c>
      <c r="B142" s="1">
        <v>25</v>
      </c>
    </row>
    <row r="143" spans="1:2" s="1" customFormat="1" ht="15">
      <c r="A143" s="1">
        <v>4</v>
      </c>
      <c r="B143" s="1">
        <v>24</v>
      </c>
    </row>
    <row r="144" spans="1:2" s="1" customFormat="1" ht="15">
      <c r="A144" s="1">
        <v>4</v>
      </c>
      <c r="B144" s="1">
        <v>5</v>
      </c>
    </row>
    <row r="145" spans="1:2" s="1" customFormat="1" ht="15">
      <c r="A145" s="1">
        <v>4</v>
      </c>
      <c r="B145" s="1">
        <v>12</v>
      </c>
    </row>
    <row r="146" spans="1:2" s="1" customFormat="1" ht="15">
      <c r="A146" s="1">
        <v>4</v>
      </c>
      <c r="B146" s="1">
        <v>13</v>
      </c>
    </row>
    <row r="147" spans="1:2" s="1" customFormat="1" ht="15">
      <c r="A147" s="1">
        <v>3.65</v>
      </c>
      <c r="B147" s="1">
        <v>15</v>
      </c>
    </row>
    <row r="148" spans="1:2" s="1" customFormat="1" ht="15">
      <c r="A148" s="1">
        <v>4</v>
      </c>
      <c r="B148" s="1">
        <v>40</v>
      </c>
    </row>
    <row r="149" spans="1:2" s="1" customFormat="1" ht="15">
      <c r="A149" s="1">
        <v>4</v>
      </c>
      <c r="B149" s="1">
        <v>20</v>
      </c>
    </row>
    <row r="150" spans="1:2" s="1" customFormat="1" ht="15">
      <c r="A150" s="1">
        <v>4</v>
      </c>
      <c r="B150" s="1">
        <v>12</v>
      </c>
    </row>
    <row r="151" spans="1:2" s="1" customFormat="1" ht="15">
      <c r="A151" s="1">
        <v>4</v>
      </c>
      <c r="B151" s="1">
        <v>12</v>
      </c>
    </row>
    <row r="152" spans="1:2" s="1" customFormat="1" ht="15">
      <c r="A152" s="1">
        <v>4</v>
      </c>
      <c r="B152" s="1">
        <v>24</v>
      </c>
    </row>
    <row r="153" spans="1:2" s="1" customFormat="1" ht="15">
      <c r="A153" s="1">
        <v>3.9</v>
      </c>
      <c r="B153" s="1">
        <v>38</v>
      </c>
    </row>
    <row r="154" spans="1:2" s="1" customFormat="1" ht="15">
      <c r="A154" s="1">
        <v>2.97</v>
      </c>
      <c r="B154" s="1">
        <v>5</v>
      </c>
    </row>
    <row r="155" spans="1:2" s="1" customFormat="1" ht="15">
      <c r="A155" s="1">
        <v>4</v>
      </c>
      <c r="B155" s="1">
        <v>14</v>
      </c>
    </row>
    <row r="156" spans="1:2" s="1" customFormat="1" ht="15">
      <c r="A156" s="1">
        <v>4</v>
      </c>
      <c r="B156" s="1">
        <v>20</v>
      </c>
    </row>
    <row r="157" spans="1:2" s="1" customFormat="1" ht="15">
      <c r="A157" s="1">
        <v>4</v>
      </c>
      <c r="B157" s="1">
        <v>20</v>
      </c>
    </row>
    <row r="158" spans="1:2" s="1" customFormat="1" ht="15">
      <c r="A158" s="1">
        <v>3.5</v>
      </c>
      <c r="B158" s="1">
        <v>7</v>
      </c>
    </row>
    <row r="159" spans="1:2" s="1" customFormat="1" ht="15">
      <c r="A159" s="1">
        <v>3</v>
      </c>
      <c r="B159" s="1">
        <v>3</v>
      </c>
    </row>
    <row r="160" spans="1:2" s="1" customFormat="1" ht="15">
      <c r="A160" s="1">
        <v>4</v>
      </c>
      <c r="B160" s="1">
        <v>15</v>
      </c>
    </row>
    <row r="161" spans="1:2" s="1" customFormat="1" ht="15">
      <c r="A161" s="1">
        <v>2.63</v>
      </c>
      <c r="B161" s="1">
        <v>10</v>
      </c>
    </row>
    <row r="162" spans="1:2" s="1" customFormat="1" ht="15">
      <c r="A162" s="1">
        <v>3.5</v>
      </c>
      <c r="B162" s="1">
        <v>12</v>
      </c>
    </row>
    <row r="163" spans="1:2" s="1" customFormat="1" ht="15">
      <c r="A163" s="1">
        <v>3.84</v>
      </c>
      <c r="B163" s="1">
        <v>10</v>
      </c>
    </row>
    <row r="164" spans="1:2" s="1" customFormat="1" ht="15">
      <c r="A164" s="1">
        <v>4</v>
      </c>
      <c r="B164" s="1">
        <v>20</v>
      </c>
    </row>
    <row r="165" spans="1:2" s="1" customFormat="1" ht="15">
      <c r="A165" s="1">
        <v>4</v>
      </c>
      <c r="B165" s="1">
        <v>20</v>
      </c>
    </row>
    <row r="166" spans="1:2" s="1" customFormat="1" ht="15">
      <c r="A166" s="1">
        <v>3.64</v>
      </c>
      <c r="B166" s="1">
        <v>25</v>
      </c>
    </row>
    <row r="167" spans="1:2" s="1" customFormat="1" ht="15">
      <c r="A167" s="1">
        <v>3.9</v>
      </c>
      <c r="B167" s="1">
        <v>25</v>
      </c>
    </row>
    <row r="168" spans="1:2" s="1" customFormat="1" ht="15">
      <c r="A168" s="1">
        <v>3.1</v>
      </c>
      <c r="B168" s="1">
        <v>20</v>
      </c>
    </row>
    <row r="169" spans="1:2" s="1" customFormat="1" ht="15">
      <c r="A169" s="1">
        <v>4</v>
      </c>
      <c r="B169" s="1">
        <v>30</v>
      </c>
    </row>
    <row r="170" spans="1:2" s="1" customFormat="1" ht="15">
      <c r="A170" s="1">
        <v>3.8</v>
      </c>
      <c r="B170" s="1">
        <v>20</v>
      </c>
    </row>
    <row r="171" spans="1:2" s="1" customFormat="1" ht="15">
      <c r="A171" s="1">
        <v>3.7</v>
      </c>
      <c r="B171" s="1">
        <v>30</v>
      </c>
    </row>
    <row r="172" spans="1:2" s="1" customFormat="1" ht="15">
      <c r="A172" s="1">
        <v>3.5</v>
      </c>
      <c r="B172" s="1">
        <v>20</v>
      </c>
    </row>
    <row r="173" spans="1:2" s="1" customFormat="1" ht="15">
      <c r="A173" s="1">
        <v>4</v>
      </c>
      <c r="B173" s="1">
        <v>12</v>
      </c>
    </row>
    <row r="174" spans="1:2" s="1" customFormat="1" ht="15">
      <c r="A174" s="1">
        <v>3.85</v>
      </c>
      <c r="B174" s="1">
        <v>6</v>
      </c>
    </row>
    <row r="175" spans="1:2" s="1" customFormat="1" ht="15">
      <c r="A175" s="1">
        <v>3.98</v>
      </c>
      <c r="B175" s="1">
        <v>20</v>
      </c>
    </row>
    <row r="176" spans="1:2" s="1" customFormat="1" ht="15">
      <c r="A176" s="1">
        <v>3.36</v>
      </c>
      <c r="B176" s="1">
        <v>12</v>
      </c>
    </row>
    <row r="177" spans="1:2" s="1" customFormat="1" ht="15">
      <c r="A177" s="1">
        <v>4</v>
      </c>
      <c r="B177" s="1">
        <v>30</v>
      </c>
    </row>
    <row r="178" spans="1:2" s="1" customFormat="1" ht="15">
      <c r="A178" s="1">
        <v>80</v>
      </c>
      <c r="B178" s="1">
        <v>40</v>
      </c>
    </row>
    <row r="179" spans="1:2" s="1" customFormat="1" ht="15">
      <c r="A179" s="1">
        <v>3</v>
      </c>
      <c r="B179" s="1">
        <v>15</v>
      </c>
    </row>
    <row r="180" spans="1:2" s="1" customFormat="1" ht="15">
      <c r="A180" s="1">
        <v>3.16</v>
      </c>
      <c r="B180" s="1">
        <v>6</v>
      </c>
    </row>
    <row r="181" spans="1:2" s="1" customFormat="1" ht="15">
      <c r="A181" s="1">
        <v>3</v>
      </c>
      <c r="B181" s="1">
        <v>14</v>
      </c>
    </row>
    <row r="182" spans="1:2" s="1" customFormat="1" ht="15">
      <c r="A182" s="1">
        <v>3.98</v>
      </c>
      <c r="B182" s="1">
        <v>32</v>
      </c>
    </row>
    <row r="183" spans="1:2" s="1" customFormat="1" ht="15">
      <c r="A183" s="1">
        <v>3.54</v>
      </c>
      <c r="B183" s="1">
        <v>15</v>
      </c>
    </row>
    <row r="184" spans="1:2" s="1" customFormat="1" ht="15">
      <c r="A184" s="1">
        <v>3.8</v>
      </c>
      <c r="B184" s="1">
        <v>30</v>
      </c>
    </row>
    <row r="185" spans="1:2" s="1" customFormat="1" ht="15">
      <c r="A185" s="1">
        <v>3</v>
      </c>
      <c r="B185" s="1">
        <v>6</v>
      </c>
    </row>
    <row r="186" spans="1:2" s="1" customFormat="1" ht="15">
      <c r="A186" s="1">
        <v>3.4</v>
      </c>
      <c r="B186" s="1">
        <v>15</v>
      </c>
    </row>
    <row r="187" spans="1:2" s="1" customFormat="1" ht="15">
      <c r="A187" s="1">
        <v>3.86</v>
      </c>
      <c r="B187" s="1">
        <v>14</v>
      </c>
    </row>
    <row r="188" spans="1:2" s="1" customFormat="1" ht="15">
      <c r="A188" s="1">
        <v>2.9</v>
      </c>
      <c r="B188" s="1">
        <v>15</v>
      </c>
    </row>
    <row r="189" spans="1:2" s="1" customFormat="1" ht="15">
      <c r="A189" s="1">
        <v>3.54</v>
      </c>
      <c r="B189" s="1">
        <v>30</v>
      </c>
    </row>
    <row r="190" spans="1:2" s="1" customFormat="1" ht="15">
      <c r="A190" s="1">
        <v>3.54</v>
      </c>
      <c r="B190" s="1">
        <v>12</v>
      </c>
    </row>
    <row r="191" spans="1:2" s="1" customFormat="1" ht="15">
      <c r="A191" s="1">
        <v>3.9</v>
      </c>
      <c r="B191" s="1">
        <v>16</v>
      </c>
    </row>
    <row r="192" spans="1:2" s="1" customFormat="1" ht="15">
      <c r="A192" s="1">
        <v>3.7</v>
      </c>
      <c r="B192" s="1">
        <v>30</v>
      </c>
    </row>
    <row r="193" spans="1:2" s="1" customFormat="1" ht="15">
      <c r="A193" s="1">
        <v>4</v>
      </c>
      <c r="B193" s="1">
        <v>6</v>
      </c>
    </row>
    <row r="194" spans="1:2" s="1" customFormat="1" ht="15">
      <c r="A194" s="1">
        <v>3.7</v>
      </c>
      <c r="B194" s="1">
        <v>30</v>
      </c>
    </row>
    <row r="195" spans="1:2" s="1" customFormat="1" ht="15">
      <c r="A195" s="1">
        <v>4</v>
      </c>
      <c r="B195" s="1">
        <v>30</v>
      </c>
    </row>
    <row r="196" spans="1:2" s="1" customFormat="1" ht="15">
      <c r="A196" s="1">
        <v>3.2</v>
      </c>
      <c r="B196" s="1">
        <v>5</v>
      </c>
    </row>
    <row r="197" spans="1:2" s="1" customFormat="1" ht="15">
      <c r="A197" s="1">
        <v>3.95</v>
      </c>
      <c r="B197" s="1">
        <v>25</v>
      </c>
    </row>
    <row r="198" spans="1:2" s="1" customFormat="1" ht="15">
      <c r="A198" s="1">
        <v>4</v>
      </c>
      <c r="B198" s="1">
        <v>4</v>
      </c>
    </row>
    <row r="199" spans="1:2" s="1" customFormat="1" ht="15">
      <c r="A199" s="1">
        <v>3</v>
      </c>
      <c r="B199" s="1">
        <v>20</v>
      </c>
    </row>
    <row r="200" spans="1:2" s="1" customFormat="1" ht="15">
      <c r="A200" s="1">
        <v>0</v>
      </c>
      <c r="B200" s="1">
        <v>10</v>
      </c>
    </row>
    <row r="201" spans="1:2" s="1" customFormat="1" ht="15">
      <c r="A201" s="1">
        <v>3.38</v>
      </c>
      <c r="B201" s="1">
        <v>10</v>
      </c>
    </row>
    <row r="202" spans="1:2" s="1" customFormat="1" ht="15">
      <c r="A202" s="1">
        <v>3.52</v>
      </c>
      <c r="B202" s="1">
        <v>21</v>
      </c>
    </row>
    <row r="203" spans="1:2" s="1" customFormat="1" ht="15">
      <c r="A203" s="1">
        <v>3.1</v>
      </c>
      <c r="B203" s="1">
        <v>10</v>
      </c>
    </row>
    <row r="204" spans="1:2" s="1" customFormat="1" ht="15">
      <c r="A204" s="1">
        <v>3.17</v>
      </c>
      <c r="B204" s="1">
        <v>20</v>
      </c>
    </row>
    <row r="205" spans="1:2" s="1" customFormat="1" ht="15">
      <c r="A205" s="1">
        <v>4</v>
      </c>
      <c r="B205" s="1">
        <v>10</v>
      </c>
    </row>
    <row r="206" spans="1:2" s="1" customFormat="1" ht="15">
      <c r="A206" s="1">
        <v>4</v>
      </c>
      <c r="B206" s="1">
        <v>30</v>
      </c>
    </row>
    <row r="207" spans="1:2" s="1" customFormat="1" ht="15">
      <c r="A207" s="1">
        <v>3.88</v>
      </c>
      <c r="B207" s="1">
        <v>40</v>
      </c>
    </row>
    <row r="208" spans="1:2" s="1" customFormat="1" ht="15">
      <c r="A208" s="1">
        <v>2.95</v>
      </c>
      <c r="B208" s="1">
        <v>10</v>
      </c>
    </row>
    <row r="209" spans="1:2" s="1" customFormat="1" ht="15">
      <c r="A209" s="1">
        <v>4</v>
      </c>
      <c r="B209" s="1">
        <v>13</v>
      </c>
    </row>
    <row r="210" spans="1:2" s="1" customFormat="1" ht="15">
      <c r="A210" s="1">
        <v>4</v>
      </c>
      <c r="B210" s="1">
        <v>21</v>
      </c>
    </row>
    <row r="211" spans="1:2" s="1" customFormat="1" ht="15">
      <c r="A211" s="1">
        <v>3.8</v>
      </c>
      <c r="B211" s="1">
        <v>6</v>
      </c>
    </row>
    <row r="212" spans="1:2" s="1" customFormat="1" ht="15">
      <c r="A212" s="1">
        <v>2.46</v>
      </c>
      <c r="B212" s="1">
        <v>20</v>
      </c>
    </row>
    <row r="213" spans="1:2" s="1" customFormat="1" ht="15">
      <c r="A213" s="1">
        <v>0</v>
      </c>
      <c r="B213" s="1">
        <v>12</v>
      </c>
    </row>
    <row r="214" spans="1:2" s="1" customFormat="1" ht="15">
      <c r="A214" s="1">
        <v>3.36</v>
      </c>
      <c r="B214" s="1">
        <v>9</v>
      </c>
    </row>
    <row r="215" spans="1:2" s="1" customFormat="1" ht="15">
      <c r="A215" s="1">
        <v>3.68</v>
      </c>
      <c r="B215" s="1">
        <v>12</v>
      </c>
    </row>
    <row r="216" spans="1:2" s="1" customFormat="1" ht="15">
      <c r="A216" s="1">
        <v>4</v>
      </c>
      <c r="B216" s="1">
        <v>14</v>
      </c>
    </row>
    <row r="217" spans="1:2" s="1" customFormat="1" ht="15">
      <c r="A217" s="1">
        <v>3.9</v>
      </c>
      <c r="B217" s="1">
        <v>11</v>
      </c>
    </row>
    <row r="218" spans="1:2" s="1" customFormat="1" ht="15">
      <c r="A218" s="1">
        <v>3.81</v>
      </c>
      <c r="B218" s="1">
        <v>10</v>
      </c>
    </row>
    <row r="219" spans="1:2" s="1" customFormat="1" ht="15">
      <c r="A219" s="1">
        <v>3.6</v>
      </c>
      <c r="B219" s="1">
        <v>20</v>
      </c>
    </row>
    <row r="220" spans="1:2" s="1" customFormat="1" ht="15">
      <c r="A220" s="1">
        <v>3.8</v>
      </c>
      <c r="B220" s="1">
        <v>8</v>
      </c>
    </row>
    <row r="221" spans="1:2" s="1" customFormat="1" ht="15">
      <c r="A221" s="1">
        <v>3.68</v>
      </c>
      <c r="B221" s="1">
        <v>20</v>
      </c>
    </row>
    <row r="222" spans="1:2" s="1" customFormat="1" ht="15">
      <c r="A222" s="1">
        <v>3.78</v>
      </c>
      <c r="B222" s="1">
        <v>8</v>
      </c>
    </row>
    <row r="223" spans="1:2" s="1" customFormat="1" ht="15">
      <c r="A223" s="1">
        <v>3</v>
      </c>
      <c r="B223" s="1">
        <v>20</v>
      </c>
    </row>
    <row r="224" spans="1:2" s="1" customFormat="1" ht="15">
      <c r="A224" s="1">
        <v>2.85</v>
      </c>
      <c r="B224" s="1">
        <v>6</v>
      </c>
    </row>
    <row r="225" spans="1:2" s="1" customFormat="1" ht="15">
      <c r="A225" s="1">
        <v>3.49</v>
      </c>
      <c r="B225" s="1">
        <v>15</v>
      </c>
    </row>
    <row r="226" spans="1:2" s="1" customFormat="1" ht="15">
      <c r="A226" s="1">
        <v>397</v>
      </c>
      <c r="B226" s="1">
        <v>20</v>
      </c>
    </row>
    <row r="227" spans="1:2" s="1" customFormat="1" ht="15">
      <c r="A227" s="1">
        <v>3.65</v>
      </c>
      <c r="B227" s="1">
        <v>10</v>
      </c>
    </row>
    <row r="228" spans="1:2" s="1" customFormat="1" ht="15">
      <c r="A228" s="1">
        <v>3.8</v>
      </c>
      <c r="B228" s="1">
        <v>10</v>
      </c>
    </row>
    <row r="229" spans="1:2" s="1" customFormat="1" ht="15">
      <c r="A229" s="1">
        <v>3.5</v>
      </c>
      <c r="B229" s="1">
        <v>20</v>
      </c>
    </row>
    <row r="230" spans="1:2" s="1" customFormat="1" ht="15">
      <c r="A230" s="1">
        <v>0</v>
      </c>
      <c r="B230" s="1">
        <v>10</v>
      </c>
    </row>
    <row r="231" spans="1:2" s="1" customFormat="1" ht="15">
      <c r="A231" s="1">
        <v>3.54</v>
      </c>
      <c r="B231" s="1">
        <v>8</v>
      </c>
    </row>
    <row r="232" spans="1:2" s="1" customFormat="1" ht="15">
      <c r="A232" s="1">
        <v>2.88</v>
      </c>
      <c r="B232" s="1">
        <v>40</v>
      </c>
    </row>
    <row r="233" spans="1:2" s="1" customFormat="1" ht="15">
      <c r="A233" s="1">
        <v>4</v>
      </c>
      <c r="B233" s="1">
        <v>20</v>
      </c>
    </row>
    <row r="234" spans="1:2" s="1" customFormat="1" ht="15">
      <c r="A234" s="1">
        <v>4</v>
      </c>
      <c r="B234" s="1">
        <v>45</v>
      </c>
    </row>
    <row r="235" spans="1:2" s="1" customFormat="1" ht="15">
      <c r="A235" s="1">
        <v>3.1</v>
      </c>
      <c r="B235" s="1">
        <v>30</v>
      </c>
    </row>
    <row r="236" spans="1:2" s="1" customFormat="1" ht="15">
      <c r="A236" s="1">
        <v>3.18</v>
      </c>
      <c r="B236" s="1">
        <v>10</v>
      </c>
    </row>
    <row r="237" spans="1:2" s="1" customFormat="1" ht="15">
      <c r="A237" s="1">
        <v>3.9</v>
      </c>
      <c r="B237" s="1">
        <v>10</v>
      </c>
    </row>
    <row r="238" spans="1:2" s="1" customFormat="1" ht="15">
      <c r="A238" s="1">
        <v>4</v>
      </c>
      <c r="B238" s="1">
        <v>20</v>
      </c>
    </row>
    <row r="239" spans="1:2" s="1" customFormat="1" ht="15">
      <c r="A239" s="1">
        <v>3.4</v>
      </c>
      <c r="B239" s="1">
        <v>24</v>
      </c>
    </row>
    <row r="240" spans="1:2" s="1" customFormat="1" ht="15">
      <c r="A240" s="1">
        <v>3.75</v>
      </c>
      <c r="B240" s="1">
        <v>12</v>
      </c>
    </row>
    <row r="241" spans="1:2" s="1" customFormat="1" ht="15">
      <c r="A241" s="1">
        <v>3.96</v>
      </c>
      <c r="B241" s="1">
        <v>10</v>
      </c>
    </row>
    <row r="242" spans="1:2" s="1" customFormat="1" ht="15">
      <c r="A242" s="1">
        <v>3.95</v>
      </c>
      <c r="B242" s="1">
        <v>5</v>
      </c>
    </row>
    <row r="243" spans="1:2" s="1" customFormat="1" ht="15">
      <c r="A243" s="1">
        <v>2.4</v>
      </c>
      <c r="B243" s="1">
        <v>10</v>
      </c>
    </row>
    <row r="244" spans="1:2" s="1" customFormat="1" ht="15">
      <c r="A244" s="1">
        <v>2.9</v>
      </c>
      <c r="B244" s="1">
        <v>5</v>
      </c>
    </row>
    <row r="245" spans="1:2" s="1" customFormat="1" ht="15">
      <c r="A245" s="1">
        <v>4</v>
      </c>
      <c r="B245" s="1">
        <v>15</v>
      </c>
    </row>
    <row r="246" spans="1:2" s="1" customFormat="1" ht="15">
      <c r="A246" s="1">
        <v>4</v>
      </c>
      <c r="B246" s="1">
        <v>6</v>
      </c>
    </row>
    <row r="247" s="1" customFormat="1" ht="15"/>
    <row r="248" s="1" customFormat="1" ht="15"/>
    <row r="249" s="1" customFormat="1" ht="15"/>
    <row r="250" s="1" customFormat="1" ht="15"/>
    <row r="251" s="1" customFormat="1" ht="15"/>
    <row r="252" s="1" customFormat="1" ht="15"/>
    <row r="253" s="1" customFormat="1" ht="15"/>
    <row r="254" s="1" customFormat="1" ht="15"/>
    <row r="255" s="1" customFormat="1" ht="15"/>
    <row r="256" s="1" customFormat="1" ht="15"/>
    <row r="257" s="1" customFormat="1" ht="15"/>
    <row r="258" s="1" customFormat="1" ht="15"/>
    <row r="259" s="1" customFormat="1" ht="15"/>
    <row r="260" s="1" customFormat="1" ht="15"/>
    <row r="261" s="1" customFormat="1" ht="15"/>
    <row r="262" s="1" customFormat="1" ht="15"/>
    <row r="263" s="1" customFormat="1" ht="15"/>
    <row r="264" s="1" customFormat="1" ht="15"/>
    <row r="265" s="1" customFormat="1" ht="15"/>
    <row r="266" s="1" customFormat="1" ht="15"/>
    <row r="267" s="1" customFormat="1" ht="15"/>
    <row r="268" s="1" customFormat="1" ht="15"/>
    <row r="269" s="1" customFormat="1" ht="15"/>
    <row r="270" s="1" customFormat="1" ht="15"/>
    <row r="271" s="1" customFormat="1" ht="15"/>
    <row r="272" s="1" customFormat="1" ht="15"/>
    <row r="273" s="1" customFormat="1" ht="15"/>
    <row r="274" s="1" customFormat="1" ht="15"/>
    <row r="275" s="1" customFormat="1" ht="15"/>
    <row r="276" s="1" customFormat="1" ht="15"/>
    <row r="277" s="1" customFormat="1" ht="15"/>
    <row r="278" s="1" customFormat="1" ht="15"/>
    <row r="279" s="1" customFormat="1" ht="15"/>
    <row r="280" s="1" customFormat="1" ht="15"/>
    <row r="281" s="1" customFormat="1" ht="15"/>
    <row r="282" s="1" customFormat="1" ht="15"/>
    <row r="283" s="1" customFormat="1" ht="15"/>
    <row r="284" s="1" customFormat="1" ht="15"/>
    <row r="285" s="1" customFormat="1" ht="15"/>
    <row r="286" s="1" customFormat="1" ht="15"/>
    <row r="287" s="1" customFormat="1" ht="15"/>
    <row r="288" s="1" customFormat="1" ht="15"/>
    <row r="289" s="1" customFormat="1" ht="15"/>
    <row r="290" s="1" customFormat="1" ht="15"/>
    <row r="291" s="1" customFormat="1" ht="15"/>
    <row r="292" s="1" customFormat="1" ht="15"/>
    <row r="293" s="1" customFormat="1" ht="15"/>
    <row r="294" s="1" customFormat="1" ht="15"/>
    <row r="295" s="1" customFormat="1" ht="15"/>
    <row r="296" s="1" customFormat="1" ht="15"/>
    <row r="297" s="1" customFormat="1" ht="15"/>
    <row r="298" s="1" customFormat="1" ht="15"/>
    <row r="299" s="1" customFormat="1" ht="15"/>
    <row r="300" s="1" customFormat="1" ht="15"/>
    <row r="301" s="1" customFormat="1" ht="15"/>
    <row r="302" s="1" customFormat="1" ht="15"/>
    <row r="303" s="1" customFormat="1" ht="15"/>
    <row r="304" s="1" customFormat="1" ht="15"/>
    <row r="305" s="1" customFormat="1" ht="15"/>
    <row r="306" s="1" customFormat="1" ht="15"/>
    <row r="307" s="1" customFormat="1" ht="15"/>
    <row r="308" s="1" customFormat="1" ht="15"/>
    <row r="309" s="1" customFormat="1" ht="15"/>
    <row r="310" s="1" customFormat="1" ht="15"/>
    <row r="311" s="1" customFormat="1" ht="15"/>
    <row r="312" s="1" customFormat="1" ht="15"/>
    <row r="313" s="1" customFormat="1" ht="15"/>
    <row r="314" s="1" customFormat="1" ht="15"/>
    <row r="315" s="1" customFormat="1" ht="15"/>
    <row r="316" s="1" customFormat="1" ht="15"/>
    <row r="317" s="1" customFormat="1" ht="15"/>
    <row r="318" s="1" customFormat="1" ht="15"/>
    <row r="319" s="1" customFormat="1" ht="15"/>
    <row r="320" s="1" customFormat="1" ht="15"/>
    <row r="321" s="1" customFormat="1" ht="15"/>
    <row r="322" s="1" customFormat="1" ht="15"/>
    <row r="323" s="1" customFormat="1" ht="15"/>
    <row r="324" s="1" customFormat="1" ht="15"/>
    <row r="325" s="1" customFormat="1" ht="15"/>
    <row r="326" s="1" customFormat="1" ht="15"/>
    <row r="327" s="1" customFormat="1" ht="15"/>
    <row r="328" s="1" customFormat="1" ht="15"/>
    <row r="329" s="1" customFormat="1" 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C000"/>
  </sheetPr>
  <dimension ref="A1:B124"/>
  <sheetViews>
    <sheetView zoomScalePageLayoutView="0" workbookViewId="0" topLeftCell="A1">
      <selection activeCell="F73" sqref="F73"/>
    </sheetView>
  </sheetViews>
  <sheetFormatPr defaultColWidth="9.140625" defaultRowHeight="15"/>
  <sheetData>
    <row r="1" ht="15">
      <c r="A1" t="s">
        <v>5</v>
      </c>
    </row>
    <row r="2" ht="15">
      <c r="A2" t="s">
        <v>6</v>
      </c>
    </row>
    <row r="3" ht="15">
      <c r="A3" t="s">
        <v>7</v>
      </c>
    </row>
    <row r="4" ht="15">
      <c r="A4" t="s">
        <v>8</v>
      </c>
    </row>
    <row r="5" ht="15">
      <c r="A5" t="s">
        <v>9</v>
      </c>
    </row>
    <row r="6" ht="15">
      <c r="A6" t="s">
        <v>10</v>
      </c>
    </row>
    <row r="7" ht="15">
      <c r="A7" t="s">
        <v>11</v>
      </c>
    </row>
    <row r="10" ht="15">
      <c r="A10" s="51" t="s">
        <v>112</v>
      </c>
    </row>
    <row r="11" ht="15">
      <c r="A11" s="51" t="s">
        <v>107</v>
      </c>
    </row>
    <row r="12" ht="15">
      <c r="A12" s="52"/>
    </row>
    <row r="13" ht="15">
      <c r="A13" s="52"/>
    </row>
    <row r="14" ht="15">
      <c r="A14" s="52"/>
    </row>
    <row r="15" ht="15">
      <c r="A15" s="52"/>
    </row>
    <row r="16" ht="15">
      <c r="A16" s="52"/>
    </row>
    <row r="17" ht="15">
      <c r="A17" s="52"/>
    </row>
    <row r="18" ht="15">
      <c r="A18" s="52"/>
    </row>
    <row r="19" ht="15">
      <c r="A19" s="52"/>
    </row>
    <row r="20" ht="15">
      <c r="A20" s="52"/>
    </row>
    <row r="21" ht="15">
      <c r="A21" s="52"/>
    </row>
    <row r="22" ht="15">
      <c r="A22" s="52"/>
    </row>
    <row r="23" ht="15">
      <c r="A23" s="52"/>
    </row>
    <row r="24" ht="15">
      <c r="A24" s="52"/>
    </row>
    <row r="25" ht="15">
      <c r="A25" s="52"/>
    </row>
    <row r="26" ht="15">
      <c r="A26" s="52"/>
    </row>
    <row r="27" ht="15">
      <c r="A27" s="52"/>
    </row>
    <row r="28" ht="15">
      <c r="A28" s="52"/>
    </row>
    <row r="29" ht="15">
      <c r="A29" s="52"/>
    </row>
    <row r="30" ht="15">
      <c r="A30" s="52"/>
    </row>
    <row r="31" ht="15">
      <c r="A31" s="52"/>
    </row>
    <row r="32" ht="15">
      <c r="A32" s="52"/>
    </row>
    <row r="33" ht="15">
      <c r="A33" s="52"/>
    </row>
    <row r="34" ht="15">
      <c r="A34" s="52"/>
    </row>
    <row r="35" ht="15">
      <c r="A35" s="51" t="s">
        <v>108</v>
      </c>
    </row>
    <row r="36" ht="15">
      <c r="A36" s="52"/>
    </row>
    <row r="37" ht="15">
      <c r="A37" s="52"/>
    </row>
    <row r="38" ht="15">
      <c r="A38" s="52"/>
    </row>
    <row r="39" ht="15">
      <c r="A39" s="52"/>
    </row>
    <row r="40" ht="15">
      <c r="A40" s="52"/>
    </row>
    <row r="41" ht="15">
      <c r="A41" s="52"/>
    </row>
    <row r="42" ht="15">
      <c r="A42" s="52"/>
    </row>
    <row r="43" ht="15">
      <c r="A43" s="52"/>
    </row>
    <row r="44" ht="15">
      <c r="A44" s="52"/>
    </row>
    <row r="45" ht="15">
      <c r="A45" s="52"/>
    </row>
    <row r="46" ht="15">
      <c r="A46" s="52"/>
    </row>
    <row r="47" ht="15">
      <c r="A47" s="52"/>
    </row>
    <row r="48" ht="15">
      <c r="A48" s="52"/>
    </row>
    <row r="49" ht="15">
      <c r="A49" s="52"/>
    </row>
    <row r="50" ht="15">
      <c r="A50" s="52"/>
    </row>
    <row r="51" ht="15">
      <c r="A51" s="52"/>
    </row>
    <row r="52" ht="15">
      <c r="A52" s="52"/>
    </row>
    <row r="53" ht="15">
      <c r="A53" s="52"/>
    </row>
    <row r="54" ht="15">
      <c r="A54" s="52"/>
    </row>
    <row r="55" ht="15">
      <c r="A55" s="52"/>
    </row>
    <row r="56" ht="15">
      <c r="A56" s="52"/>
    </row>
    <row r="57" ht="15">
      <c r="A57" s="52"/>
    </row>
    <row r="58" ht="15">
      <c r="A58" s="52"/>
    </row>
    <row r="59" ht="15">
      <c r="A59" s="52"/>
    </row>
    <row r="60" ht="15">
      <c r="A60" s="52"/>
    </row>
    <row r="61" ht="15">
      <c r="A61" s="52"/>
    </row>
    <row r="62" ht="15">
      <c r="A62" s="52"/>
    </row>
    <row r="63" ht="15">
      <c r="A63" s="52"/>
    </row>
    <row r="64" ht="15">
      <c r="A64" s="52"/>
    </row>
    <row r="65" ht="15">
      <c r="A65" s="52"/>
    </row>
    <row r="66" spans="1:2" ht="15">
      <c r="A66" s="51" t="s">
        <v>109</v>
      </c>
      <c r="B66" s="1"/>
    </row>
    <row r="67" spans="1:2" ht="15">
      <c r="A67" s="51"/>
      <c r="B67" s="1"/>
    </row>
    <row r="68" spans="1:2" ht="15">
      <c r="A68" s="51" t="s">
        <v>113</v>
      </c>
      <c r="B68" s="1"/>
    </row>
    <row r="69" spans="1:2" ht="15">
      <c r="A69" s="51" t="s">
        <v>107</v>
      </c>
      <c r="B69" s="1"/>
    </row>
    <row r="70" ht="15">
      <c r="A70" s="52"/>
    </row>
    <row r="71" ht="15">
      <c r="A71" s="52"/>
    </row>
    <row r="72" ht="15">
      <c r="A72" s="52"/>
    </row>
    <row r="73" ht="15">
      <c r="A73" s="52"/>
    </row>
    <row r="74" ht="15">
      <c r="A74" s="52"/>
    </row>
    <row r="75" ht="15">
      <c r="A75" s="52"/>
    </row>
    <row r="76" ht="15">
      <c r="A76" s="52"/>
    </row>
    <row r="77" ht="15">
      <c r="A77" s="52"/>
    </row>
    <row r="78" ht="15">
      <c r="A78" s="52"/>
    </row>
    <row r="79" ht="15">
      <c r="A79" s="52"/>
    </row>
    <row r="80" ht="15">
      <c r="A80" s="52"/>
    </row>
    <row r="81" ht="15">
      <c r="A81" s="52"/>
    </row>
    <row r="82" ht="15">
      <c r="A82" s="52"/>
    </row>
    <row r="83" ht="15">
      <c r="A83" s="52"/>
    </row>
    <row r="84" ht="15">
      <c r="A84" s="52"/>
    </row>
    <row r="85" ht="15">
      <c r="A85" s="52"/>
    </row>
    <row r="86" ht="15">
      <c r="A86" s="52"/>
    </row>
    <row r="87" ht="15">
      <c r="A87" s="52"/>
    </row>
    <row r="88" ht="15">
      <c r="A88" s="52"/>
    </row>
    <row r="89" ht="15">
      <c r="A89" s="52"/>
    </row>
    <row r="90" ht="15">
      <c r="A90" s="52"/>
    </row>
    <row r="91" ht="15">
      <c r="A91" s="52"/>
    </row>
    <row r="92" ht="15">
      <c r="A92" s="52"/>
    </row>
    <row r="93" ht="15">
      <c r="A93" s="51" t="s">
        <v>110</v>
      </c>
    </row>
    <row r="94" ht="15">
      <c r="A94" s="52"/>
    </row>
    <row r="95" ht="15">
      <c r="A95" s="52"/>
    </row>
    <row r="96" ht="15">
      <c r="A96" s="52"/>
    </row>
    <row r="97" ht="15">
      <c r="A97" s="52"/>
    </row>
    <row r="98" ht="15">
      <c r="A98" s="52"/>
    </row>
    <row r="99" ht="15">
      <c r="A99" s="52"/>
    </row>
    <row r="100" ht="15">
      <c r="A100" s="52"/>
    </row>
    <row r="101" ht="15">
      <c r="A101" s="52"/>
    </row>
    <row r="102" ht="15">
      <c r="A102" s="52"/>
    </row>
    <row r="103" ht="15">
      <c r="A103" s="52"/>
    </row>
    <row r="104" ht="15">
      <c r="A104" s="52"/>
    </row>
    <row r="105" ht="15">
      <c r="A105" s="52"/>
    </row>
    <row r="106" ht="15">
      <c r="A106" s="52"/>
    </row>
    <row r="107" ht="15">
      <c r="A107" s="52"/>
    </row>
    <row r="108" ht="15">
      <c r="A108" s="52"/>
    </row>
    <row r="109" ht="15">
      <c r="A109" s="52"/>
    </row>
    <row r="110" ht="15">
      <c r="A110" s="52"/>
    </row>
    <row r="111" ht="15">
      <c r="A111" s="52"/>
    </row>
    <row r="112" ht="15">
      <c r="A112" s="52"/>
    </row>
    <row r="113" ht="15">
      <c r="A113" s="52"/>
    </row>
    <row r="114" ht="15">
      <c r="A114" s="52"/>
    </row>
    <row r="115" ht="15">
      <c r="A115" s="52"/>
    </row>
    <row r="116" ht="15">
      <c r="A116" s="52"/>
    </row>
    <row r="117" ht="15">
      <c r="A117" s="52"/>
    </row>
    <row r="118" ht="15">
      <c r="A118" s="52"/>
    </row>
    <row r="119" ht="15">
      <c r="A119" s="52"/>
    </row>
    <row r="120" ht="15">
      <c r="A120" s="52"/>
    </row>
    <row r="121" ht="15">
      <c r="A121" s="52"/>
    </row>
    <row r="122" ht="15">
      <c r="A122" s="52"/>
    </row>
    <row r="123" ht="15">
      <c r="A123" s="52"/>
    </row>
    <row r="124" ht="15">
      <c r="A124" s="51" t="s">
        <v>111</v>
      </c>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rgb="FF92D050"/>
  </sheetPr>
  <dimension ref="A1:A17"/>
  <sheetViews>
    <sheetView tabSelected="1" zoomScalePageLayoutView="0" workbookViewId="0" topLeftCell="A1">
      <selection activeCell="F20" sqref="F20"/>
    </sheetView>
  </sheetViews>
  <sheetFormatPr defaultColWidth="9.140625" defaultRowHeight="15"/>
  <sheetData>
    <row r="1" ht="15">
      <c r="A1" t="s">
        <v>12</v>
      </c>
    </row>
    <row r="3" s="1" customFormat="1" ht="15">
      <c r="A3" s="1" t="s">
        <v>126</v>
      </c>
    </row>
    <row r="4" s="1" customFormat="1" ht="15">
      <c r="A4" s="1" t="s">
        <v>114</v>
      </c>
    </row>
    <row r="5" s="1" customFormat="1" ht="15">
      <c r="A5" s="1" t="s">
        <v>127</v>
      </c>
    </row>
    <row r="6" s="1" customFormat="1" ht="15">
      <c r="A6" s="1" t="s">
        <v>115</v>
      </c>
    </row>
    <row r="7" s="1" customFormat="1" ht="15"/>
    <row r="8" s="1" customFormat="1" ht="15">
      <c r="A8" s="1" t="s">
        <v>128</v>
      </c>
    </row>
    <row r="9" s="1" customFormat="1" ht="15">
      <c r="A9" s="1" t="s">
        <v>116</v>
      </c>
    </row>
    <row r="10" s="1" customFormat="1" ht="15">
      <c r="A10" s="1" t="s">
        <v>129</v>
      </c>
    </row>
    <row r="11" s="1" customFormat="1" ht="15">
      <c r="A11" s="1" t="s">
        <v>117</v>
      </c>
    </row>
    <row r="13" ht="15">
      <c r="A13" s="2" t="s">
        <v>118</v>
      </c>
    </row>
    <row r="15" ht="15">
      <c r="A15" t="s">
        <v>13</v>
      </c>
    </row>
    <row r="17" s="1" customFormat="1" ht="15">
      <c r="A17" s="1" t="s">
        <v>194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F0"/>
  </sheetPr>
  <dimension ref="A1:D15"/>
  <sheetViews>
    <sheetView zoomScalePageLayoutView="0" workbookViewId="0" topLeftCell="A1">
      <selection activeCell="G15" sqref="G15"/>
    </sheetView>
  </sheetViews>
  <sheetFormatPr defaultColWidth="9.140625" defaultRowHeight="15"/>
  <sheetData>
    <row r="1" s="54" customFormat="1" ht="15">
      <c r="A1" s="55" t="s">
        <v>14</v>
      </c>
    </row>
    <row r="2" s="54" customFormat="1" ht="15">
      <c r="A2" s="56" t="s">
        <v>119</v>
      </c>
    </row>
    <row r="3" s="54" customFormat="1" ht="15">
      <c r="A3" s="56" t="s">
        <v>15</v>
      </c>
    </row>
    <row r="4" ht="15">
      <c r="A4" s="52"/>
    </row>
    <row r="5" ht="15">
      <c r="A5" s="51" t="s">
        <v>193</v>
      </c>
    </row>
    <row r="6" ht="15">
      <c r="A6" s="51"/>
    </row>
    <row r="7" ht="15">
      <c r="A7" s="51" t="s">
        <v>120</v>
      </c>
    </row>
    <row r="8" ht="15">
      <c r="A8" s="51" t="s">
        <v>121</v>
      </c>
    </row>
    <row r="9" ht="15">
      <c r="A9" s="74" t="s">
        <v>122</v>
      </c>
    </row>
    <row r="10" ht="15">
      <c r="A10" s="52"/>
    </row>
    <row r="11" s="54" customFormat="1" ht="15">
      <c r="A11" s="55" t="s">
        <v>16</v>
      </c>
    </row>
    <row r="12" ht="15">
      <c r="A12" s="52"/>
    </row>
    <row r="13" ht="15">
      <c r="A13" s="51" t="s">
        <v>123</v>
      </c>
    </row>
    <row r="14" ht="15">
      <c r="A14" s="51" t="s">
        <v>124</v>
      </c>
    </row>
    <row r="15" spans="1:4" ht="15">
      <c r="A15" s="74" t="s">
        <v>125</v>
      </c>
      <c r="B15" s="64"/>
      <c r="C15" s="64"/>
      <c r="D15" s="64"/>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663300"/>
  </sheetPr>
  <dimension ref="A1:K34"/>
  <sheetViews>
    <sheetView zoomScalePageLayoutView="0" workbookViewId="0" topLeftCell="A1">
      <selection activeCell="G25" sqref="G25"/>
    </sheetView>
  </sheetViews>
  <sheetFormatPr defaultColWidth="9.140625" defaultRowHeight="15"/>
  <cols>
    <col min="1" max="1" width="12.00390625" style="0" customWidth="1"/>
    <col min="6" max="6" width="13.28125" style="0" customWidth="1"/>
  </cols>
  <sheetData>
    <row r="1" ht="15">
      <c r="A1" t="s">
        <v>17</v>
      </c>
    </row>
    <row r="4" ht="15">
      <c r="A4" s="58" t="s">
        <v>130</v>
      </c>
    </row>
    <row r="5" spans="1:11" ht="15">
      <c r="A5" s="57">
        <v>11</v>
      </c>
      <c r="C5" s="1" t="s">
        <v>139</v>
      </c>
      <c r="G5" s="59">
        <f>AVERAGE(A5:A34)</f>
        <v>11.266666666666667</v>
      </c>
      <c r="H5" t="s">
        <v>131</v>
      </c>
      <c r="K5" s="59">
        <f>STDEV(A5:A34)</f>
        <v>2.6383554613110585</v>
      </c>
    </row>
    <row r="6" spans="1:7" ht="15">
      <c r="A6" s="57">
        <v>11</v>
      </c>
      <c r="C6" s="1" t="s">
        <v>134</v>
      </c>
      <c r="D6" s="1"/>
      <c r="E6" s="1"/>
      <c r="F6" s="1"/>
      <c r="G6" s="1"/>
    </row>
    <row r="7" spans="1:6" ht="15">
      <c r="A7" s="57">
        <v>16</v>
      </c>
      <c r="C7" s="1" t="s">
        <v>133</v>
      </c>
      <c r="D7" s="1"/>
      <c r="E7" s="1"/>
      <c r="F7" s="1"/>
    </row>
    <row r="8" spans="1:7" ht="15">
      <c r="A8" s="57">
        <v>10</v>
      </c>
      <c r="C8" s="1" t="s">
        <v>132</v>
      </c>
      <c r="G8" s="3">
        <f>TINV(0.05,29)</f>
        <v>2.0452296111085477</v>
      </c>
    </row>
    <row r="9" spans="1:3" ht="15">
      <c r="A9" s="57">
        <v>10</v>
      </c>
      <c r="C9" s="1" t="s">
        <v>135</v>
      </c>
    </row>
    <row r="10" spans="1:3" ht="15">
      <c r="A10" s="57">
        <v>12</v>
      </c>
      <c r="C10" s="1" t="s">
        <v>136</v>
      </c>
    </row>
    <row r="11" spans="1:3" ht="15">
      <c r="A11" s="57">
        <v>8</v>
      </c>
      <c r="C11" s="1" t="s">
        <v>137</v>
      </c>
    </row>
    <row r="12" spans="1:7" ht="15">
      <c r="A12" s="57">
        <v>15</v>
      </c>
      <c r="C12" s="2" t="s">
        <v>138</v>
      </c>
      <c r="D12" s="64"/>
      <c r="E12" s="64"/>
      <c r="F12" s="64"/>
      <c r="G12" s="64"/>
    </row>
    <row r="13" ht="15">
      <c r="A13" s="57">
        <v>12</v>
      </c>
    </row>
    <row r="14" spans="1:6" ht="15">
      <c r="A14" s="57">
        <v>10</v>
      </c>
      <c r="C14" s="6" t="s">
        <v>159</v>
      </c>
      <c r="D14" s="7"/>
      <c r="E14" s="7"/>
      <c r="F14" s="53"/>
    </row>
    <row r="15" spans="1:6" ht="15">
      <c r="A15" s="57">
        <v>11</v>
      </c>
      <c r="C15" s="7"/>
      <c r="D15" s="7"/>
      <c r="E15" s="7"/>
      <c r="F15" s="53"/>
    </row>
    <row r="16" spans="1:6" ht="15">
      <c r="A16" s="57">
        <v>18</v>
      </c>
      <c r="C16" s="7"/>
      <c r="D16" s="62">
        <v>0.95</v>
      </c>
      <c r="E16" s="7" t="s">
        <v>140</v>
      </c>
      <c r="F16" s="53"/>
    </row>
    <row r="17" spans="1:6" ht="15">
      <c r="A17" s="57">
        <v>8</v>
      </c>
      <c r="C17" s="7"/>
      <c r="D17" s="7">
        <v>11.27</v>
      </c>
      <c r="E17" s="7" t="s">
        <v>141</v>
      </c>
      <c r="F17" s="53"/>
    </row>
    <row r="18" spans="1:6" ht="15">
      <c r="A18" s="57">
        <v>10</v>
      </c>
      <c r="C18" s="7"/>
      <c r="D18" s="7">
        <v>2.64</v>
      </c>
      <c r="E18" s="7" t="s">
        <v>142</v>
      </c>
      <c r="F18" s="53"/>
    </row>
    <row r="19" spans="1:6" ht="15">
      <c r="A19" s="57">
        <v>10</v>
      </c>
      <c r="C19" s="7"/>
      <c r="D19" s="7">
        <v>30</v>
      </c>
      <c r="E19" s="7" t="s">
        <v>143</v>
      </c>
      <c r="F19" s="53"/>
    </row>
    <row r="20" spans="1:6" ht="15">
      <c r="A20" s="57">
        <v>12</v>
      </c>
      <c r="C20" s="7"/>
      <c r="D20" s="63">
        <v>2.0452296111085477</v>
      </c>
      <c r="E20" s="7" t="s">
        <v>144</v>
      </c>
      <c r="F20" s="53"/>
    </row>
    <row r="21" spans="1:6" ht="15">
      <c r="A21" s="57">
        <v>5</v>
      </c>
      <c r="C21" s="7"/>
      <c r="D21" s="63">
        <v>0.9857921860878697</v>
      </c>
      <c r="E21" s="7" t="s">
        <v>145</v>
      </c>
      <c r="F21" s="53"/>
    </row>
    <row r="22" spans="1:6" ht="15">
      <c r="A22" s="57">
        <v>11</v>
      </c>
      <c r="C22" s="7"/>
      <c r="D22" s="71">
        <v>12.25579218608787</v>
      </c>
      <c r="E22" s="72" t="s">
        <v>146</v>
      </c>
      <c r="F22" s="73"/>
    </row>
    <row r="23" spans="1:6" ht="15">
      <c r="A23" s="57">
        <v>11</v>
      </c>
      <c r="C23" s="7"/>
      <c r="D23" s="71">
        <v>10.28420781391213</v>
      </c>
      <c r="E23" s="72" t="s">
        <v>147</v>
      </c>
      <c r="F23" s="73"/>
    </row>
    <row r="24" ht="15">
      <c r="A24" s="57">
        <v>15</v>
      </c>
    </row>
    <row r="25" ht="15">
      <c r="A25" s="57">
        <v>10</v>
      </c>
    </row>
    <row r="26" ht="15">
      <c r="A26" s="57">
        <v>12</v>
      </c>
    </row>
    <row r="27" ht="15">
      <c r="A27" s="57">
        <v>10</v>
      </c>
    </row>
    <row r="28" ht="15">
      <c r="A28" s="57">
        <v>9</v>
      </c>
    </row>
    <row r="29" ht="15">
      <c r="A29" s="57">
        <v>16</v>
      </c>
    </row>
    <row r="30" ht="15">
      <c r="A30" s="57">
        <v>10</v>
      </c>
    </row>
    <row r="31" ht="15">
      <c r="A31" s="57">
        <v>12</v>
      </c>
    </row>
    <row r="32" ht="15">
      <c r="A32" s="57">
        <v>11</v>
      </c>
    </row>
    <row r="33" ht="15">
      <c r="A33" s="57">
        <v>12</v>
      </c>
    </row>
    <row r="34" ht="15">
      <c r="A34" s="57">
        <v>10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002060"/>
  </sheetPr>
  <dimension ref="A1:J21"/>
  <sheetViews>
    <sheetView zoomScalePageLayoutView="0" workbookViewId="0" topLeftCell="A1">
      <selection activeCell="A11" sqref="A11:J11"/>
    </sheetView>
  </sheetViews>
  <sheetFormatPr defaultColWidth="9.140625" defaultRowHeight="15"/>
  <sheetData>
    <row r="1" ht="15">
      <c r="A1" t="s">
        <v>18</v>
      </c>
    </row>
    <row r="4" ht="15">
      <c r="A4" s="1" t="s">
        <v>148</v>
      </c>
    </row>
    <row r="5" spans="1:2" ht="15">
      <c r="A5" s="1" t="s">
        <v>149</v>
      </c>
      <c r="B5" s="1"/>
    </row>
    <row r="6" spans="1:2" ht="15">
      <c r="A6" s="1" t="s">
        <v>150</v>
      </c>
      <c r="B6" s="1"/>
    </row>
    <row r="7" spans="1:2" ht="15">
      <c r="A7" s="1" t="s">
        <v>151</v>
      </c>
      <c r="B7" s="1"/>
    </row>
    <row r="8" spans="1:2" ht="15">
      <c r="A8" s="1" t="s">
        <v>152</v>
      </c>
      <c r="B8" s="1"/>
    </row>
    <row r="9" spans="1:2" ht="15">
      <c r="A9" s="1" t="s">
        <v>153</v>
      </c>
      <c r="B9" s="1"/>
    </row>
    <row r="10" spans="1:2" ht="15">
      <c r="A10" s="1" t="s">
        <v>154</v>
      </c>
      <c r="B10" s="1"/>
    </row>
    <row r="11" spans="1:10" ht="15">
      <c r="A11" s="2" t="s">
        <v>155</v>
      </c>
      <c r="B11" s="2"/>
      <c r="C11" s="64"/>
      <c r="D11" s="64"/>
      <c r="E11" s="64"/>
      <c r="F11" s="64"/>
      <c r="G11" s="64"/>
      <c r="H11" s="64"/>
      <c r="I11" s="64"/>
      <c r="J11" s="64"/>
    </row>
    <row r="13" spans="1:5" ht="15">
      <c r="A13" s="6" t="s">
        <v>160</v>
      </c>
      <c r="B13" s="7"/>
      <c r="C13" s="7"/>
      <c r="D13" s="53"/>
      <c r="E13" s="53"/>
    </row>
    <row r="14" spans="1:5" ht="15">
      <c r="A14" s="7"/>
      <c r="B14" s="7"/>
      <c r="C14" s="7"/>
      <c r="D14" s="53"/>
      <c r="E14" s="53"/>
    </row>
    <row r="15" spans="1:5" ht="15">
      <c r="A15" s="7"/>
      <c r="B15" s="62">
        <v>0.9</v>
      </c>
      <c r="C15" s="7" t="s">
        <v>140</v>
      </c>
      <c r="D15" s="53"/>
      <c r="E15" s="53"/>
    </row>
    <row r="16" spans="1:5" ht="15">
      <c r="A16" s="7"/>
      <c r="B16" s="7">
        <v>0.1721</v>
      </c>
      <c r="C16" s="7" t="s">
        <v>156</v>
      </c>
      <c r="D16" s="53"/>
      <c r="E16" s="53"/>
    </row>
    <row r="17" spans="1:5" ht="15">
      <c r="A17" s="7"/>
      <c r="B17" s="7">
        <v>244</v>
      </c>
      <c r="C17" s="7" t="s">
        <v>143</v>
      </c>
      <c r="D17" s="53"/>
      <c r="E17" s="53"/>
    </row>
    <row r="18" spans="1:5" ht="15">
      <c r="A18" s="7"/>
      <c r="B18" s="63">
        <v>1.6448536269514724</v>
      </c>
      <c r="C18" s="7" t="s">
        <v>157</v>
      </c>
      <c r="D18" s="53"/>
      <c r="E18" s="53"/>
    </row>
    <row r="19" spans="1:5" ht="15">
      <c r="A19" s="7"/>
      <c r="B19" s="63">
        <v>0.039747674081533756</v>
      </c>
      <c r="C19" s="7" t="s">
        <v>145</v>
      </c>
      <c r="D19" s="53"/>
      <c r="E19" s="53"/>
    </row>
    <row r="20" spans="1:5" ht="15">
      <c r="A20" s="7"/>
      <c r="B20" s="71">
        <v>0.21184767408153377</v>
      </c>
      <c r="C20" s="72" t="s">
        <v>146</v>
      </c>
      <c r="D20" s="73"/>
      <c r="E20" s="53"/>
    </row>
    <row r="21" spans="1:5" ht="15">
      <c r="A21" s="7"/>
      <c r="B21" s="71">
        <v>0.13235232591846624</v>
      </c>
      <c r="C21" s="72" t="s">
        <v>147</v>
      </c>
      <c r="D21" s="73"/>
      <c r="E21" s="53"/>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0000"/>
  </sheetPr>
  <dimension ref="A1:D19"/>
  <sheetViews>
    <sheetView zoomScalePageLayoutView="0" workbookViewId="0" topLeftCell="A1">
      <selection activeCell="I16" sqref="I16"/>
    </sheetView>
  </sheetViews>
  <sheetFormatPr defaultColWidth="9.140625" defaultRowHeight="15"/>
  <sheetData>
    <row r="1" ht="15">
      <c r="A1" t="s">
        <v>19</v>
      </c>
    </row>
    <row r="4" spans="1:2" ht="15">
      <c r="A4" s="1" t="s">
        <v>161</v>
      </c>
      <c r="B4" s="1"/>
    </row>
    <row r="5" spans="1:2" ht="15">
      <c r="A5" s="1" t="s">
        <v>162</v>
      </c>
      <c r="B5" s="1"/>
    </row>
    <row r="6" spans="1:2" ht="15">
      <c r="A6" s="1" t="s">
        <v>163</v>
      </c>
      <c r="B6" s="1"/>
    </row>
    <row r="7" spans="1:2" ht="15">
      <c r="A7" s="1" t="s">
        <v>164</v>
      </c>
      <c r="B7" s="1"/>
    </row>
    <row r="8" spans="1:2" ht="15">
      <c r="A8" s="1" t="s">
        <v>165</v>
      </c>
      <c r="B8" s="1"/>
    </row>
    <row r="9" spans="1:2" ht="15">
      <c r="A9" s="1" t="s">
        <v>166</v>
      </c>
      <c r="B9" s="1"/>
    </row>
    <row r="10" spans="1:4" ht="15">
      <c r="A10" s="2" t="s">
        <v>167</v>
      </c>
      <c r="B10" s="2"/>
      <c r="C10" s="64"/>
      <c r="D10" s="64"/>
    </row>
    <row r="12" spans="1:3" ht="15">
      <c r="A12" s="65" t="s">
        <v>172</v>
      </c>
      <c r="B12" s="4"/>
      <c r="C12" s="4"/>
    </row>
    <row r="13" spans="1:3" ht="15">
      <c r="A13" s="4"/>
      <c r="B13" s="4"/>
      <c r="C13" s="4"/>
    </row>
    <row r="14" spans="1:3" ht="15">
      <c r="A14" s="4"/>
      <c r="B14" s="4">
        <v>0.02</v>
      </c>
      <c r="C14" s="4" t="s">
        <v>168</v>
      </c>
    </row>
    <row r="15" spans="1:3" ht="15">
      <c r="A15" s="4"/>
      <c r="B15" s="4">
        <v>0.352</v>
      </c>
      <c r="C15" s="4" t="s">
        <v>169</v>
      </c>
    </row>
    <row r="16" spans="1:3" ht="15">
      <c r="A16" s="4"/>
      <c r="B16" s="60">
        <v>0.95</v>
      </c>
      <c r="C16" s="4" t="s">
        <v>140</v>
      </c>
    </row>
    <row r="17" spans="1:3" ht="15">
      <c r="A17" s="4"/>
      <c r="B17" s="61">
        <v>1.959963984540054</v>
      </c>
      <c r="C17" s="4" t="s">
        <v>157</v>
      </c>
    </row>
    <row r="18" spans="1:3" ht="15">
      <c r="A18" s="4"/>
      <c r="B18" s="61">
        <v>2190.553477912618</v>
      </c>
      <c r="C18" s="4" t="s">
        <v>170</v>
      </c>
    </row>
    <row r="19" spans="1:3" ht="15">
      <c r="A19" s="4"/>
      <c r="B19" s="69">
        <v>2191</v>
      </c>
      <c r="C19" s="69" t="s">
        <v>171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0070C0"/>
  </sheetPr>
  <dimension ref="A1:O248"/>
  <sheetViews>
    <sheetView zoomScalePageLayoutView="0" workbookViewId="0" topLeftCell="A3">
      <selection activeCell="I24" sqref="I24"/>
    </sheetView>
  </sheetViews>
  <sheetFormatPr defaultColWidth="9.140625" defaultRowHeight="15"/>
  <sheetData>
    <row r="1" ht="15">
      <c r="A1" t="s">
        <v>20</v>
      </c>
    </row>
    <row r="4" ht="15">
      <c r="A4" s="57" t="s">
        <v>174</v>
      </c>
    </row>
    <row r="5" spans="1:15" ht="15">
      <c r="A5" s="57">
        <v>54</v>
      </c>
      <c r="C5" s="1" t="s">
        <v>181</v>
      </c>
      <c r="D5" s="1"/>
      <c r="E5" s="1"/>
      <c r="F5" s="1"/>
      <c r="G5" s="1"/>
      <c r="H5" s="1"/>
      <c r="I5" s="1"/>
      <c r="J5" s="1"/>
      <c r="K5" s="1"/>
      <c r="L5" s="1"/>
      <c r="M5" s="1"/>
      <c r="N5" s="1"/>
      <c r="O5" s="1"/>
    </row>
    <row r="6" spans="1:12" ht="15">
      <c r="A6" s="57">
        <v>29</v>
      </c>
      <c r="C6" s="1" t="s">
        <v>173</v>
      </c>
      <c r="D6" s="1"/>
      <c r="H6" s="59">
        <f>AVERAGE(A5:A248)</f>
        <v>37.13934426229508</v>
      </c>
      <c r="I6" s="1" t="s">
        <v>131</v>
      </c>
      <c r="J6" s="1"/>
      <c r="K6" s="1"/>
      <c r="L6" s="59">
        <f>STDEV(A5:A248)</f>
        <v>10.482056448386864</v>
      </c>
    </row>
    <row r="7" spans="1:3" ht="15">
      <c r="A7" s="57">
        <v>27</v>
      </c>
      <c r="C7" s="1" t="s">
        <v>175</v>
      </c>
    </row>
    <row r="8" spans="1:3" ht="15">
      <c r="A8" s="57">
        <v>28</v>
      </c>
      <c r="C8" s="1" t="s">
        <v>176</v>
      </c>
    </row>
    <row r="9" spans="1:3" ht="15">
      <c r="A9" s="57">
        <v>22</v>
      </c>
      <c r="C9" s="1" t="s">
        <v>177</v>
      </c>
    </row>
    <row r="10" spans="1:3" ht="15">
      <c r="A10" s="57">
        <v>33</v>
      </c>
      <c r="C10" s="1" t="s">
        <v>178</v>
      </c>
    </row>
    <row r="11" spans="1:3" ht="15">
      <c r="A11" s="57">
        <v>52</v>
      </c>
      <c r="C11" s="1" t="s">
        <v>179</v>
      </c>
    </row>
    <row r="12" spans="1:3" ht="15">
      <c r="A12" s="57">
        <v>34</v>
      </c>
      <c r="C12" s="1" t="s">
        <v>180</v>
      </c>
    </row>
    <row r="13" spans="1:11" ht="15">
      <c r="A13" s="57">
        <v>51</v>
      </c>
      <c r="C13" s="2" t="s">
        <v>182</v>
      </c>
      <c r="D13" s="64"/>
      <c r="E13" s="64"/>
      <c r="F13" s="64"/>
      <c r="G13" s="64"/>
      <c r="H13" s="64"/>
      <c r="I13" s="64"/>
      <c r="J13" s="64"/>
      <c r="K13" s="64"/>
    </row>
    <row r="14" spans="1:11" ht="15">
      <c r="A14" s="57">
        <v>25</v>
      </c>
      <c r="C14" s="2" t="s">
        <v>183</v>
      </c>
      <c r="D14" s="64"/>
      <c r="E14" s="64"/>
      <c r="F14" s="64"/>
      <c r="G14" s="64"/>
      <c r="H14" s="64"/>
      <c r="I14" s="64"/>
      <c r="J14" s="64"/>
      <c r="K14" s="64"/>
    </row>
    <row r="15" ht="15">
      <c r="A15" s="57">
        <v>54</v>
      </c>
    </row>
    <row r="16" spans="1:7" ht="15">
      <c r="A16" s="57">
        <v>50</v>
      </c>
      <c r="C16" s="65" t="s">
        <v>192</v>
      </c>
      <c r="D16" s="4"/>
      <c r="E16" s="4"/>
      <c r="F16" s="4"/>
      <c r="G16" s="4"/>
    </row>
    <row r="17" spans="1:7" ht="15">
      <c r="A17" s="57">
        <v>41</v>
      </c>
      <c r="C17" s="4"/>
      <c r="D17" s="4"/>
      <c r="E17" s="4"/>
      <c r="F17" s="4"/>
      <c r="G17" s="4"/>
    </row>
    <row r="18" spans="1:7" ht="15">
      <c r="A18" s="57">
        <v>27</v>
      </c>
      <c r="C18" s="4"/>
      <c r="D18" s="66">
        <v>36</v>
      </c>
      <c r="E18" s="4" t="s">
        <v>184</v>
      </c>
      <c r="F18" s="4"/>
      <c r="G18" s="4"/>
    </row>
    <row r="19" spans="1:7" ht="15">
      <c r="A19" s="57">
        <v>41</v>
      </c>
      <c r="C19" s="4"/>
      <c r="D19" s="66">
        <v>37.13934426229508</v>
      </c>
      <c r="E19" s="4" t="s">
        <v>185</v>
      </c>
      <c r="F19" s="4"/>
      <c r="G19" s="4"/>
    </row>
    <row r="20" spans="1:7" ht="15">
      <c r="A20" s="57">
        <v>35</v>
      </c>
      <c r="C20" s="4"/>
      <c r="D20" s="66">
        <v>10.482056448386862</v>
      </c>
      <c r="E20" s="4" t="s">
        <v>142</v>
      </c>
      <c r="F20" s="4"/>
      <c r="G20" s="4"/>
    </row>
    <row r="21" spans="1:7" ht="15">
      <c r="A21" s="57">
        <v>47</v>
      </c>
      <c r="C21" s="4"/>
      <c r="D21" s="66">
        <v>0.6710449014659734</v>
      </c>
      <c r="E21" s="4" t="s">
        <v>186</v>
      </c>
      <c r="F21" s="4"/>
      <c r="G21" s="4"/>
    </row>
    <row r="22" spans="1:7" ht="15">
      <c r="A22" s="57">
        <v>39</v>
      </c>
      <c r="C22" s="4"/>
      <c r="D22" s="67">
        <v>244</v>
      </c>
      <c r="E22" s="4" t="s">
        <v>143</v>
      </c>
      <c r="F22" s="4"/>
      <c r="G22" s="4"/>
    </row>
    <row r="23" spans="1:7" ht="15">
      <c r="A23" s="57">
        <v>24</v>
      </c>
      <c r="C23" s="4"/>
      <c r="D23" s="5">
        <v>1.697865910024883</v>
      </c>
      <c r="E23" s="4" t="s">
        <v>187</v>
      </c>
      <c r="F23" s="4"/>
      <c r="G23" s="4"/>
    </row>
    <row r="24" spans="1:7" ht="15">
      <c r="A24" s="57">
        <v>32</v>
      </c>
      <c r="C24" s="4"/>
      <c r="D24" s="70">
        <v>0.08953307264284605</v>
      </c>
      <c r="E24" s="69" t="s">
        <v>188</v>
      </c>
      <c r="F24" s="69"/>
      <c r="G24" s="4"/>
    </row>
    <row r="25" spans="1:7" ht="15">
      <c r="A25" s="57">
        <v>29</v>
      </c>
      <c r="C25" s="4"/>
      <c r="D25" s="4"/>
      <c r="E25" s="4"/>
      <c r="F25" s="4"/>
      <c r="G25" s="4"/>
    </row>
    <row r="26" spans="1:7" ht="15">
      <c r="A26" s="57">
        <v>26</v>
      </c>
      <c r="C26" s="4"/>
      <c r="D26" s="68">
        <v>35.824120423412545</v>
      </c>
      <c r="E26" s="69" t="s">
        <v>189</v>
      </c>
      <c r="F26" s="69"/>
      <c r="G26" s="69"/>
    </row>
    <row r="27" spans="1:7" ht="15">
      <c r="A27" s="57">
        <v>38</v>
      </c>
      <c r="C27" s="4"/>
      <c r="D27" s="68">
        <v>38.45456810117762</v>
      </c>
      <c r="E27" s="69" t="s">
        <v>190</v>
      </c>
      <c r="F27" s="69"/>
      <c r="G27" s="69"/>
    </row>
    <row r="28" spans="1:7" ht="15">
      <c r="A28" s="57">
        <v>37</v>
      </c>
      <c r="C28" s="4"/>
      <c r="D28" s="66">
        <v>1.3152238388825372</v>
      </c>
      <c r="E28" s="4" t="s">
        <v>191</v>
      </c>
      <c r="F28" s="4"/>
      <c r="G28" s="4"/>
    </row>
    <row r="29" spans="1:3" ht="15">
      <c r="A29" s="57">
        <v>59</v>
      </c>
      <c r="C29" s="4"/>
    </row>
    <row r="30" spans="1:3" ht="15">
      <c r="A30" s="57">
        <v>40</v>
      </c>
      <c r="C30" s="4"/>
    </row>
    <row r="31" ht="15">
      <c r="A31" s="57">
        <v>30</v>
      </c>
    </row>
    <row r="32" ht="15">
      <c r="A32" s="57">
        <v>31</v>
      </c>
    </row>
    <row r="33" ht="15">
      <c r="A33" s="57">
        <v>38</v>
      </c>
    </row>
    <row r="34" ht="15">
      <c r="A34" s="57">
        <v>47</v>
      </c>
    </row>
    <row r="35" ht="15">
      <c r="A35" s="57">
        <v>32</v>
      </c>
    </row>
    <row r="36" ht="15">
      <c r="A36" s="57">
        <v>47</v>
      </c>
    </row>
    <row r="37" ht="15">
      <c r="A37" s="57">
        <v>37</v>
      </c>
    </row>
    <row r="38" ht="15">
      <c r="A38" s="57">
        <v>32</v>
      </c>
    </row>
    <row r="39" ht="15">
      <c r="A39" s="57">
        <v>31</v>
      </c>
    </row>
    <row r="40" ht="15">
      <c r="A40" s="57">
        <v>53</v>
      </c>
    </row>
    <row r="41" ht="15">
      <c r="A41" s="57">
        <v>32</v>
      </c>
    </row>
    <row r="42" ht="15">
      <c r="A42" s="57">
        <v>45</v>
      </c>
    </row>
    <row r="43" ht="15">
      <c r="A43" s="57">
        <v>39</v>
      </c>
    </row>
    <row r="44" ht="15">
      <c r="A44" s="57">
        <v>28</v>
      </c>
    </row>
    <row r="45" ht="15">
      <c r="A45" s="57">
        <v>36</v>
      </c>
    </row>
    <row r="46" ht="15">
      <c r="A46" s="57">
        <v>21</v>
      </c>
    </row>
    <row r="47" ht="15">
      <c r="A47" s="57">
        <v>23</v>
      </c>
    </row>
    <row r="48" ht="15">
      <c r="A48" s="57">
        <v>24</v>
      </c>
    </row>
    <row r="49" ht="15">
      <c r="A49" s="57">
        <v>24</v>
      </c>
    </row>
    <row r="50" ht="15">
      <c r="A50" s="57">
        <v>28</v>
      </c>
    </row>
    <row r="51" ht="15">
      <c r="A51" s="57">
        <v>35</v>
      </c>
    </row>
    <row r="52" ht="15">
      <c r="A52" s="57">
        <v>52</v>
      </c>
    </row>
    <row r="53" ht="15">
      <c r="A53" s="57">
        <v>60</v>
      </c>
    </row>
    <row r="54" ht="15">
      <c r="A54" s="57">
        <v>25</v>
      </c>
    </row>
    <row r="55" ht="15">
      <c r="A55" s="57">
        <v>38</v>
      </c>
    </row>
    <row r="56" ht="15">
      <c r="A56" s="57">
        <v>55</v>
      </c>
    </row>
    <row r="57" ht="15">
      <c r="A57" s="57">
        <v>62</v>
      </c>
    </row>
    <row r="58" ht="15">
      <c r="A58" s="57">
        <v>38</v>
      </c>
    </row>
    <row r="59" ht="15">
      <c r="A59" s="57">
        <v>51</v>
      </c>
    </row>
    <row r="60" ht="15">
      <c r="A60" s="57">
        <v>49</v>
      </c>
    </row>
    <row r="61" ht="15">
      <c r="A61" s="57">
        <v>50</v>
      </c>
    </row>
    <row r="62" ht="15">
      <c r="A62" s="57">
        <v>31</v>
      </c>
    </row>
    <row r="63" ht="15">
      <c r="A63" s="57">
        <v>25</v>
      </c>
    </row>
    <row r="64" ht="15">
      <c r="A64" s="57">
        <v>41</v>
      </c>
    </row>
    <row r="65" ht="15">
      <c r="A65" s="57">
        <v>27</v>
      </c>
    </row>
    <row r="66" ht="15">
      <c r="A66" s="57">
        <v>24</v>
      </c>
    </row>
    <row r="67" ht="15">
      <c r="A67" s="57">
        <v>40</v>
      </c>
    </row>
    <row r="68" ht="15">
      <c r="A68" s="57">
        <v>24</v>
      </c>
    </row>
    <row r="69" ht="15">
      <c r="A69" s="57">
        <v>22</v>
      </c>
    </row>
    <row r="70" ht="15">
      <c r="A70" s="57">
        <v>28</v>
      </c>
    </row>
    <row r="71" ht="15">
      <c r="A71" s="57">
        <v>28</v>
      </c>
    </row>
    <row r="72" ht="15">
      <c r="A72" s="57">
        <v>39</v>
      </c>
    </row>
    <row r="73" ht="15">
      <c r="A73" s="57">
        <v>42</v>
      </c>
    </row>
    <row r="74" ht="15">
      <c r="A74" s="57">
        <v>46</v>
      </c>
    </row>
    <row r="75" ht="15">
      <c r="A75" s="57">
        <v>33</v>
      </c>
    </row>
    <row r="76" ht="15">
      <c r="A76" s="57">
        <v>31</v>
      </c>
    </row>
    <row r="77" ht="15">
      <c r="A77" s="57">
        <v>41</v>
      </c>
    </row>
    <row r="78" ht="15">
      <c r="A78" s="57">
        <v>42</v>
      </c>
    </row>
    <row r="79" ht="15">
      <c r="A79" s="57">
        <v>37</v>
      </c>
    </row>
    <row r="80" ht="15">
      <c r="A80" s="57">
        <v>46</v>
      </c>
    </row>
    <row r="81" ht="15">
      <c r="A81" s="57">
        <v>26</v>
      </c>
    </row>
    <row r="82" ht="15">
      <c r="A82" s="57">
        <v>23</v>
      </c>
    </row>
    <row r="83" ht="15">
      <c r="A83" s="57">
        <v>44</v>
      </c>
    </row>
    <row r="84" ht="15">
      <c r="A84" s="57">
        <v>22</v>
      </c>
    </row>
    <row r="85" ht="15">
      <c r="A85" s="57">
        <v>25</v>
      </c>
    </row>
    <row r="86" ht="15">
      <c r="A86" s="57">
        <v>30</v>
      </c>
    </row>
    <row r="87" ht="15">
      <c r="A87" s="57">
        <v>31</v>
      </c>
    </row>
    <row r="88" ht="15">
      <c r="A88" s="57">
        <v>41</v>
      </c>
    </row>
    <row r="89" ht="15">
      <c r="A89" s="57">
        <v>37</v>
      </c>
    </row>
    <row r="90" ht="15">
      <c r="A90" s="57">
        <v>50</v>
      </c>
    </row>
    <row r="91" ht="15">
      <c r="A91" s="57">
        <v>37</v>
      </c>
    </row>
    <row r="92" ht="15">
      <c r="A92" s="57">
        <v>46</v>
      </c>
    </row>
    <row r="93" ht="15">
      <c r="A93" s="57">
        <v>24</v>
      </c>
    </row>
    <row r="94" ht="15">
      <c r="A94" s="57">
        <v>33</v>
      </c>
    </row>
    <row r="95" ht="15">
      <c r="A95" s="57">
        <v>32</v>
      </c>
    </row>
    <row r="96" ht="15">
      <c r="A96" s="57">
        <v>32</v>
      </c>
    </row>
    <row r="97" ht="15">
      <c r="A97" s="57">
        <v>36</v>
      </c>
    </row>
    <row r="98" ht="15">
      <c r="A98" s="57">
        <v>22</v>
      </c>
    </row>
    <row r="99" ht="15">
      <c r="A99" s="57">
        <v>37</v>
      </c>
    </row>
    <row r="100" ht="15">
      <c r="A100" s="57">
        <v>46</v>
      </c>
    </row>
    <row r="101" ht="15">
      <c r="A101" s="57">
        <v>28</v>
      </c>
    </row>
    <row r="102" ht="15">
      <c r="A102" s="57">
        <v>33</v>
      </c>
    </row>
    <row r="103" ht="15">
      <c r="A103" s="57">
        <v>38</v>
      </c>
    </row>
    <row r="104" ht="15">
      <c r="A104" s="57">
        <v>24</v>
      </c>
    </row>
    <row r="105" ht="15">
      <c r="A105" s="57">
        <v>52</v>
      </c>
    </row>
    <row r="106" ht="15">
      <c r="A106" s="57">
        <v>35</v>
      </c>
    </row>
    <row r="107" ht="15">
      <c r="A107" s="57">
        <v>25</v>
      </c>
    </row>
    <row r="108" ht="15">
      <c r="A108" s="57">
        <v>34</v>
      </c>
    </row>
    <row r="109" ht="15">
      <c r="A109" s="57">
        <v>25</v>
      </c>
    </row>
    <row r="110" ht="15">
      <c r="A110" s="57">
        <v>43</v>
      </c>
    </row>
    <row r="111" ht="15">
      <c r="A111" s="57">
        <v>25</v>
      </c>
    </row>
    <row r="112" ht="15">
      <c r="A112" s="57">
        <v>32</v>
      </c>
    </row>
    <row r="113" ht="15">
      <c r="A113" s="57">
        <v>26</v>
      </c>
    </row>
    <row r="114" ht="15">
      <c r="A114" s="57">
        <v>43</v>
      </c>
    </row>
    <row r="115" ht="15">
      <c r="A115" s="57">
        <v>29</v>
      </c>
    </row>
    <row r="116" ht="15">
      <c r="A116" s="57">
        <v>26</v>
      </c>
    </row>
    <row r="117" ht="15">
      <c r="A117" s="57">
        <v>33</v>
      </c>
    </row>
    <row r="118" ht="15">
      <c r="A118" s="57">
        <v>40</v>
      </c>
    </row>
    <row r="119" ht="15">
      <c r="A119" s="57">
        <v>40</v>
      </c>
    </row>
    <row r="120" ht="15">
      <c r="A120" s="57">
        <v>44</v>
      </c>
    </row>
    <row r="121" ht="15">
      <c r="A121" s="57">
        <v>35</v>
      </c>
    </row>
    <row r="122" ht="15">
      <c r="A122" s="57">
        <v>32</v>
      </c>
    </row>
    <row r="123" ht="15">
      <c r="A123" s="57">
        <v>29</v>
      </c>
    </row>
    <row r="124" ht="15">
      <c r="A124" s="57">
        <v>33</v>
      </c>
    </row>
    <row r="125" ht="15">
      <c r="A125" s="57">
        <v>30</v>
      </c>
    </row>
    <row r="126" ht="15">
      <c r="A126" s="57">
        <v>30</v>
      </c>
    </row>
    <row r="127" ht="15">
      <c r="A127" s="57">
        <v>30</v>
      </c>
    </row>
    <row r="128" ht="15">
      <c r="A128" s="57">
        <v>42</v>
      </c>
    </row>
    <row r="129" ht="15">
      <c r="A129" s="57">
        <v>35</v>
      </c>
    </row>
    <row r="130" ht="15">
      <c r="A130" s="57">
        <v>54</v>
      </c>
    </row>
    <row r="131" ht="15">
      <c r="A131" s="57">
        <v>48</v>
      </c>
    </row>
    <row r="132" ht="15">
      <c r="A132" s="57">
        <v>45</v>
      </c>
    </row>
    <row r="133" ht="15">
      <c r="A133" s="57">
        <v>41</v>
      </c>
    </row>
    <row r="134" ht="15">
      <c r="A134" s="57">
        <v>51</v>
      </c>
    </row>
    <row r="135" ht="15">
      <c r="A135" s="57">
        <v>28</v>
      </c>
    </row>
    <row r="136" ht="15">
      <c r="A136" s="57">
        <v>48</v>
      </c>
    </row>
    <row r="137" ht="15">
      <c r="A137" s="57">
        <v>40</v>
      </c>
    </row>
    <row r="138" ht="15">
      <c r="A138" s="57">
        <v>48</v>
      </c>
    </row>
    <row r="139" ht="15">
      <c r="A139" s="57">
        <v>41</v>
      </c>
    </row>
    <row r="140" ht="15">
      <c r="A140" s="57">
        <v>53</v>
      </c>
    </row>
    <row r="141" ht="15">
      <c r="A141" s="57">
        <v>46</v>
      </c>
    </row>
    <row r="142" ht="15">
      <c r="A142" s="57">
        <v>43</v>
      </c>
    </row>
    <row r="143" ht="15">
      <c r="A143" s="57">
        <v>54</v>
      </c>
    </row>
    <row r="144" ht="15">
      <c r="A144" s="57">
        <v>27</v>
      </c>
    </row>
    <row r="145" ht="15">
      <c r="A145" s="57">
        <v>52</v>
      </c>
    </row>
    <row r="146" ht="15">
      <c r="A146" s="57">
        <v>45</v>
      </c>
    </row>
    <row r="147" ht="15">
      <c r="A147" s="57">
        <v>30</v>
      </c>
    </row>
    <row r="148" ht="15">
      <c r="A148" s="57">
        <v>55</v>
      </c>
    </row>
    <row r="149" ht="15">
      <c r="A149" s="57">
        <v>51</v>
      </c>
    </row>
    <row r="150" ht="15">
      <c r="A150" s="57">
        <v>40</v>
      </c>
    </row>
    <row r="151" ht="15">
      <c r="A151" s="57">
        <v>29</v>
      </c>
    </row>
    <row r="152" ht="15">
      <c r="A152" s="57">
        <v>35</v>
      </c>
    </row>
    <row r="153" ht="15">
      <c r="A153" s="57">
        <v>50</v>
      </c>
    </row>
    <row r="154" ht="15">
      <c r="A154" s="57">
        <v>60</v>
      </c>
    </row>
    <row r="155" ht="15">
      <c r="A155" s="57">
        <v>26</v>
      </c>
    </row>
    <row r="156" ht="15">
      <c r="A156" s="57">
        <v>54</v>
      </c>
    </row>
    <row r="157" ht="15">
      <c r="A157" s="57">
        <v>51</v>
      </c>
    </row>
    <row r="158" ht="15">
      <c r="A158" s="57">
        <v>65</v>
      </c>
    </row>
    <row r="159" ht="15">
      <c r="A159" s="57">
        <v>44</v>
      </c>
    </row>
    <row r="160" ht="15">
      <c r="A160" s="57">
        <v>27</v>
      </c>
    </row>
    <row r="161" ht="15">
      <c r="A161" s="57">
        <v>29</v>
      </c>
    </row>
    <row r="162" ht="15">
      <c r="A162" s="57">
        <v>58</v>
      </c>
    </row>
    <row r="163" ht="15">
      <c r="A163" s="57">
        <v>40</v>
      </c>
    </row>
    <row r="164" ht="15">
      <c r="A164" s="57">
        <v>43</v>
      </c>
    </row>
    <row r="165" ht="15">
      <c r="A165" s="57">
        <v>40</v>
      </c>
    </row>
    <row r="166" ht="15">
      <c r="A166" s="57">
        <v>54</v>
      </c>
    </row>
    <row r="167" ht="15">
      <c r="A167" s="57">
        <v>56</v>
      </c>
    </row>
    <row r="168" ht="15">
      <c r="A168" s="57">
        <v>35</v>
      </c>
    </row>
    <row r="169" ht="15">
      <c r="A169" s="57">
        <v>22</v>
      </c>
    </row>
    <row r="170" ht="15">
      <c r="A170" s="57">
        <v>32</v>
      </c>
    </row>
    <row r="171" ht="15">
      <c r="A171" s="57">
        <v>44</v>
      </c>
    </row>
    <row r="172" ht="15">
      <c r="A172" s="57">
        <v>32</v>
      </c>
    </row>
    <row r="173" ht="15">
      <c r="A173" s="57">
        <v>34</v>
      </c>
    </row>
    <row r="174" ht="15">
      <c r="A174" s="57">
        <v>46</v>
      </c>
    </row>
    <row r="175" ht="15">
      <c r="A175" s="57">
        <v>46</v>
      </c>
    </row>
    <row r="176" ht="15">
      <c r="A176" s="57">
        <v>50</v>
      </c>
    </row>
    <row r="177" ht="15">
      <c r="A177" s="57">
        <v>53</v>
      </c>
    </row>
    <row r="178" ht="15">
      <c r="A178" s="57">
        <v>42</v>
      </c>
    </row>
    <row r="179" ht="15">
      <c r="A179" s="57">
        <v>51</v>
      </c>
    </row>
    <row r="180" ht="15">
      <c r="A180" s="57">
        <v>53</v>
      </c>
    </row>
    <row r="181" ht="15">
      <c r="A181" s="57">
        <v>46</v>
      </c>
    </row>
    <row r="182" ht="15">
      <c r="A182" s="57">
        <v>48</v>
      </c>
    </row>
    <row r="183" ht="15">
      <c r="A183" s="57">
        <v>38</v>
      </c>
    </row>
    <row r="184" ht="15">
      <c r="A184" s="57">
        <v>38</v>
      </c>
    </row>
    <row r="185" ht="15">
      <c r="A185" s="57">
        <v>28</v>
      </c>
    </row>
    <row r="186" ht="15">
      <c r="A186" s="57">
        <v>22</v>
      </c>
    </row>
    <row r="187" ht="15">
      <c r="A187" s="57">
        <v>33</v>
      </c>
    </row>
    <row r="188" ht="15">
      <c r="A188" s="57">
        <v>30</v>
      </c>
    </row>
    <row r="189" ht="15">
      <c r="A189" s="57">
        <v>50</v>
      </c>
    </row>
    <row r="190" ht="15">
      <c r="A190" s="57">
        <v>46</v>
      </c>
    </row>
    <row r="191" ht="15">
      <c r="A191" s="57">
        <v>36</v>
      </c>
    </row>
    <row r="192" ht="15">
      <c r="A192" s="57">
        <v>31</v>
      </c>
    </row>
    <row r="193" ht="15">
      <c r="A193" s="57">
        <v>28</v>
      </c>
    </row>
    <row r="194" ht="15">
      <c r="A194" s="57">
        <v>29</v>
      </c>
    </row>
    <row r="195" ht="15">
      <c r="A195" s="57">
        <v>36</v>
      </c>
    </row>
    <row r="196" ht="15">
      <c r="A196" s="57">
        <v>42</v>
      </c>
    </row>
    <row r="197" ht="15">
      <c r="A197" s="57">
        <v>21</v>
      </c>
    </row>
    <row r="198" ht="15">
      <c r="A198" s="57">
        <v>22</v>
      </c>
    </row>
    <row r="199" ht="15">
      <c r="A199" s="57">
        <v>23</v>
      </c>
    </row>
    <row r="200" ht="15">
      <c r="A200" s="57">
        <v>27</v>
      </c>
    </row>
    <row r="201" ht="15">
      <c r="A201" s="57">
        <v>27</v>
      </c>
    </row>
    <row r="202" ht="15">
      <c r="A202" s="57">
        <v>32</v>
      </c>
    </row>
    <row r="203" ht="15">
      <c r="A203" s="57">
        <v>36</v>
      </c>
    </row>
    <row r="204" ht="15">
      <c r="A204" s="57">
        <v>43</v>
      </c>
    </row>
    <row r="205" ht="15">
      <c r="A205" s="57">
        <v>43</v>
      </c>
    </row>
    <row r="206" ht="15">
      <c r="A206" s="57">
        <v>39</v>
      </c>
    </row>
    <row r="207" ht="15">
      <c r="A207" s="57">
        <v>38</v>
      </c>
    </row>
    <row r="208" ht="15">
      <c r="A208" s="57">
        <v>36</v>
      </c>
    </row>
    <row r="209" ht="15">
      <c r="A209" s="57">
        <v>35</v>
      </c>
    </row>
    <row r="210" ht="15">
      <c r="A210" s="57">
        <v>0</v>
      </c>
    </row>
    <row r="211" ht="15">
      <c r="A211" s="57">
        <v>32</v>
      </c>
    </row>
    <row r="212" ht="15">
      <c r="A212" s="57">
        <v>43</v>
      </c>
    </row>
    <row r="213" ht="15">
      <c r="A213" s="57">
        <v>37</v>
      </c>
    </row>
    <row r="214" ht="15">
      <c r="A214" s="57">
        <v>26</v>
      </c>
    </row>
    <row r="215" ht="15">
      <c r="A215" s="57">
        <v>30</v>
      </c>
    </row>
    <row r="216" ht="15">
      <c r="A216" s="57">
        <v>38</v>
      </c>
    </row>
    <row r="217" ht="15">
      <c r="A217" s="57">
        <v>37</v>
      </c>
    </row>
    <row r="218" ht="15">
      <c r="A218" s="57">
        <v>23</v>
      </c>
    </row>
    <row r="219" ht="15">
      <c r="A219" s="57">
        <v>33</v>
      </c>
    </row>
    <row r="220" ht="15">
      <c r="A220" s="57">
        <v>30</v>
      </c>
    </row>
    <row r="221" ht="15">
      <c r="A221" s="57">
        <v>43</v>
      </c>
    </row>
    <row r="222" ht="15">
      <c r="A222" s="57">
        <v>35</v>
      </c>
    </row>
    <row r="223" ht="15">
      <c r="A223" s="57">
        <v>61</v>
      </c>
    </row>
    <row r="224" ht="15">
      <c r="A224" s="57">
        <v>47</v>
      </c>
    </row>
    <row r="225" ht="15">
      <c r="A225" s="57">
        <v>27</v>
      </c>
    </row>
    <row r="226" ht="15">
      <c r="A226" s="57">
        <v>36</v>
      </c>
    </row>
    <row r="227" ht="15">
      <c r="A227" s="57">
        <v>54</v>
      </c>
    </row>
    <row r="228" ht="15">
      <c r="A228" s="57">
        <v>24</v>
      </c>
    </row>
    <row r="229" ht="15">
      <c r="A229" s="57">
        <v>62</v>
      </c>
    </row>
    <row r="230" ht="15">
      <c r="A230" s="57">
        <v>56</v>
      </c>
    </row>
    <row r="231" ht="15">
      <c r="A231" s="57">
        <v>30</v>
      </c>
    </row>
    <row r="232" ht="15">
      <c r="A232" s="57">
        <v>29</v>
      </c>
    </row>
    <row r="233" ht="15">
      <c r="A233" s="57">
        <v>33</v>
      </c>
    </row>
    <row r="234" ht="15">
      <c r="A234" s="57">
        <v>31</v>
      </c>
    </row>
    <row r="235" ht="15">
      <c r="A235" s="57">
        <v>37</v>
      </c>
    </row>
    <row r="236" ht="15">
      <c r="A236" s="57">
        <v>45</v>
      </c>
    </row>
    <row r="237" ht="15">
      <c r="A237" s="57">
        <v>30</v>
      </c>
    </row>
    <row r="238" ht="15">
      <c r="A238" s="57">
        <v>42</v>
      </c>
    </row>
    <row r="239" ht="15">
      <c r="A239" s="57">
        <v>26</v>
      </c>
    </row>
    <row r="240" ht="15">
      <c r="A240" s="57">
        <v>49</v>
      </c>
    </row>
    <row r="241" ht="15">
      <c r="A241" s="57">
        <v>26</v>
      </c>
    </row>
    <row r="242" ht="15">
      <c r="A242" s="57">
        <v>26</v>
      </c>
    </row>
    <row r="243" ht="15">
      <c r="A243" s="57">
        <v>30</v>
      </c>
    </row>
    <row r="244" ht="15">
      <c r="A244" s="57">
        <v>22</v>
      </c>
    </row>
    <row r="245" ht="15">
      <c r="A245" s="57">
        <v>24</v>
      </c>
    </row>
    <row r="246" ht="15">
      <c r="A246" s="57">
        <v>34</v>
      </c>
    </row>
    <row r="247" ht="15">
      <c r="A247" s="57">
        <v>43</v>
      </c>
    </row>
    <row r="248" ht="15">
      <c r="A248" s="57">
        <v>28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Mr.Srikanth</dc:creator>
  <cp:keywords/>
  <dc:description/>
  <cp:lastModifiedBy>MrNeteTek</cp:lastModifiedBy>
  <dcterms:created xsi:type="dcterms:W3CDTF">2012-05-05T06:53:18Z</dcterms:created>
  <dcterms:modified xsi:type="dcterms:W3CDTF">2012-05-14T22:56:40Z</dcterms:modified>
  <cp:category/>
  <cp:version/>
  <cp:contentType/>
  <cp:contentStatus/>
</cp:coreProperties>
</file>